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xisLacey\Documents\Contract\Compliance Management\TPC\FY21\Q3\"/>
    </mc:Choice>
  </mc:AlternateContent>
  <xr:revisionPtr revIDLastSave="0" documentId="8_{A51007D0-27BC-4A88-B0E7-BE53F2D8720C}" xr6:coauthVersionLast="47" xr6:coauthVersionMax="47" xr10:uidLastSave="{00000000-0000-0000-0000-000000000000}"/>
  <bookViews>
    <workbookView xWindow="23880" yWindow="1935" windowWidth="20730" windowHeight="1116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DMIS'!$B$4:$K$144</definedName>
    <definedName name="_xlnm._FilterDatabase" localSheetId="13" hidden="1">'IP $ Collections by DMIS'!$B$4:$K$144</definedName>
    <definedName name="_xlnm._FilterDatabase" localSheetId="16" hidden="1">'IP Claims by DMIS ID'!$B$4:$K$144</definedName>
    <definedName name="_xlnm._FilterDatabase" localSheetId="17" hidden="1">'IP Disp by DMISID'!$B$4:$K$4</definedName>
    <definedName name="_xlnm._FilterDatabase" localSheetId="20" hidden="1">'OP $ Billings by DMIS '!$B$4:$K$144</definedName>
    <definedName name="_xlnm._FilterDatabase" localSheetId="19" hidden="1">'OP $ Collections by DMIS'!$B$4:$K$144</definedName>
    <definedName name="_xlnm._FilterDatabase" localSheetId="22" hidden="1">'OP Claims by DMISID'!$B$4:$K$144</definedName>
    <definedName name="_xlnm._FilterDatabase" localSheetId="23" hidden="1">'OP Visits by DMISID'!$B$4:$K$4</definedName>
  </definedNames>
  <calcPr calcId="191029"/>
  <customWorkbookViews>
    <customWorkbookView name="Jesse Snyder - Personal View" guid="{682B1C7E-A6D1-4384-8662-C567FBAFE5BB}" mergeInterval="0" personalView="1" maximized="1" windowWidth="1366" windowHeight="543" tabRatio="881" activeSheetId="24"/>
    <customWorkbookView name="Matthew Megas - Personal View" guid="{8E6CF98D-1634-4ED3-81CA-763BCE5C79CD}" mergeInterval="0" personalView="1" maximized="1" windowWidth="1280" windowHeight="773" tabRatio="881" activeSheetId="25"/>
    <customWorkbookView name="syin - Personal View" guid="{E0D8F7CE-EC41-4756-A129-66C546DEF30F}" mergeInterval="0" personalView="1" maximized="1" xWindow="1" yWindow="1" windowWidth="1916" windowHeight="1036" tabRatio="881" activeSheetId="1"/>
    <customWorkbookView name="Shu-Rong Yin - Personal View" guid="{36755EE3-F52E-4D4E-9A42-3A861C777B27}" mergeInterval="0" personalView="1" maximized="1" windowWidth="1596" windowHeight="655" tabRatio="881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3" l="1"/>
  <c r="L9" i="3"/>
  <c r="F16" i="1" l="1"/>
  <c r="F17" i="1"/>
  <c r="F18" i="1"/>
  <c r="F19" i="1"/>
  <c r="F15" i="1"/>
  <c r="H7" i="9" l="1"/>
  <c r="L15" i="3" s="1"/>
  <c r="H8" i="9"/>
  <c r="L16" i="3" s="1"/>
  <c r="H9" i="9"/>
  <c r="L17" i="3" s="1"/>
  <c r="M7" i="8"/>
  <c r="M8" i="8"/>
  <c r="M9" i="8"/>
  <c r="M6" i="8"/>
  <c r="M16" i="8"/>
  <c r="M17" i="8"/>
  <c r="M18" i="8"/>
  <c r="M15" i="8"/>
  <c r="B6" i="8"/>
  <c r="M16" i="5"/>
  <c r="M17" i="5"/>
  <c r="M18" i="5"/>
  <c r="M15" i="5"/>
  <c r="M6" i="5"/>
  <c r="B25" i="6"/>
  <c r="B26" i="6"/>
  <c r="B27" i="6"/>
  <c r="B16" i="6"/>
  <c r="B17" i="6"/>
  <c r="B18" i="6"/>
  <c r="B7" i="6"/>
  <c r="B8" i="6"/>
  <c r="B9" i="6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F7" i="19" s="1"/>
  <c r="B8" i="19"/>
  <c r="C8" i="19"/>
  <c r="D8" i="19"/>
  <c r="E8" i="19"/>
  <c r="F8" i="19" s="1"/>
  <c r="B9" i="19"/>
  <c r="C9" i="19"/>
  <c r="D9" i="19"/>
  <c r="E9" i="19"/>
  <c r="F9" i="19" s="1"/>
  <c r="B10" i="19"/>
  <c r="C10" i="19"/>
  <c r="D10" i="19"/>
  <c r="E10" i="19"/>
  <c r="B11" i="19"/>
  <c r="C11" i="19"/>
  <c r="D11" i="19"/>
  <c r="E11" i="19"/>
  <c r="F11" i="19" s="1"/>
  <c r="B12" i="19"/>
  <c r="C12" i="19"/>
  <c r="D12" i="19"/>
  <c r="E12" i="19"/>
  <c r="F12" i="19" s="1"/>
  <c r="B13" i="19"/>
  <c r="C13" i="19"/>
  <c r="D13" i="19"/>
  <c r="E13" i="19"/>
  <c r="F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H5" i="24"/>
  <c r="I5" i="24"/>
  <c r="J5" i="24"/>
  <c r="K5" i="24"/>
  <c r="B5" i="24"/>
  <c r="B6" i="23"/>
  <c r="C6" i="23"/>
  <c r="D6" i="23"/>
  <c r="E6" i="23"/>
  <c r="F6" i="23"/>
  <c r="G6" i="23"/>
  <c r="H6" i="23"/>
  <c r="I6" i="23"/>
  <c r="J6" i="23"/>
  <c r="K6" i="23"/>
  <c r="B7" i="23"/>
  <c r="C7" i="23"/>
  <c r="D7" i="23"/>
  <c r="E7" i="23"/>
  <c r="F7" i="23"/>
  <c r="G7" i="23"/>
  <c r="H7" i="23"/>
  <c r="I7" i="23"/>
  <c r="J7" i="23"/>
  <c r="K7" i="23"/>
  <c r="B8" i="23"/>
  <c r="C8" i="23"/>
  <c r="D8" i="23"/>
  <c r="E8" i="23"/>
  <c r="F8" i="23"/>
  <c r="G8" i="23"/>
  <c r="H8" i="23"/>
  <c r="I8" i="23"/>
  <c r="J8" i="23"/>
  <c r="K8" i="23"/>
  <c r="B9" i="23"/>
  <c r="C9" i="23"/>
  <c r="D9" i="23"/>
  <c r="E9" i="23"/>
  <c r="F9" i="23"/>
  <c r="G9" i="23"/>
  <c r="H9" i="23"/>
  <c r="I9" i="23"/>
  <c r="J9" i="23"/>
  <c r="K9" i="23"/>
  <c r="B10" i="23"/>
  <c r="C10" i="23"/>
  <c r="D10" i="23"/>
  <c r="E10" i="23"/>
  <c r="F10" i="23"/>
  <c r="F10" i="25" s="1"/>
  <c r="G10" i="23"/>
  <c r="H10" i="23"/>
  <c r="H10" i="25" s="1"/>
  <c r="I10" i="23"/>
  <c r="J10" i="23"/>
  <c r="K10" i="23"/>
  <c r="B11" i="23"/>
  <c r="C11" i="23"/>
  <c r="D11" i="23"/>
  <c r="E11" i="23"/>
  <c r="F11" i="23"/>
  <c r="G11" i="23"/>
  <c r="H11" i="23"/>
  <c r="I11" i="23"/>
  <c r="J11" i="23"/>
  <c r="K11" i="23"/>
  <c r="B12" i="23"/>
  <c r="C12" i="23"/>
  <c r="D12" i="23"/>
  <c r="E12" i="23"/>
  <c r="F12" i="23"/>
  <c r="F12" i="25" s="1"/>
  <c r="G12" i="23"/>
  <c r="H12" i="23"/>
  <c r="I12" i="23"/>
  <c r="J12" i="23"/>
  <c r="K12" i="23"/>
  <c r="B13" i="23"/>
  <c r="C13" i="23"/>
  <c r="D13" i="23"/>
  <c r="E13" i="23"/>
  <c r="F13" i="23"/>
  <c r="G13" i="23"/>
  <c r="G13" i="25" s="1"/>
  <c r="H13" i="23"/>
  <c r="H13" i="25" s="1"/>
  <c r="I13" i="23"/>
  <c r="J13" i="23"/>
  <c r="K13" i="23"/>
  <c r="B14" i="23"/>
  <c r="C14" i="23"/>
  <c r="D14" i="23"/>
  <c r="E14" i="23"/>
  <c r="F14" i="23"/>
  <c r="F14" i="25" s="1"/>
  <c r="G14" i="23"/>
  <c r="H14" i="23"/>
  <c r="H14" i="25" s="1"/>
  <c r="I14" i="23"/>
  <c r="J14" i="23"/>
  <c r="K14" i="23"/>
  <c r="B15" i="23"/>
  <c r="C15" i="23"/>
  <c r="D15" i="23"/>
  <c r="E15" i="23"/>
  <c r="F15" i="23"/>
  <c r="F15" i="25" s="1"/>
  <c r="G15" i="23"/>
  <c r="G15" i="25" s="1"/>
  <c r="H15" i="23"/>
  <c r="H15" i="25" s="1"/>
  <c r="I15" i="23"/>
  <c r="J15" i="23"/>
  <c r="K15" i="23"/>
  <c r="B16" i="23"/>
  <c r="C16" i="23"/>
  <c r="D16" i="23"/>
  <c r="E16" i="23"/>
  <c r="F16" i="23"/>
  <c r="F16" i="25" s="1"/>
  <c r="G16" i="23"/>
  <c r="G16" i="25" s="1"/>
  <c r="H16" i="23"/>
  <c r="H16" i="25" s="1"/>
  <c r="I16" i="23"/>
  <c r="J16" i="23"/>
  <c r="K16" i="23"/>
  <c r="B17" i="23"/>
  <c r="C17" i="23"/>
  <c r="D17" i="23"/>
  <c r="E17" i="23"/>
  <c r="F17" i="23"/>
  <c r="F17" i="25" s="1"/>
  <c r="G17" i="23"/>
  <c r="G17" i="25" s="1"/>
  <c r="H17" i="23"/>
  <c r="H17" i="25" s="1"/>
  <c r="I17" i="23"/>
  <c r="J17" i="23"/>
  <c r="J17" i="25" s="1"/>
  <c r="K17" i="23"/>
  <c r="B18" i="23"/>
  <c r="C18" i="23"/>
  <c r="D18" i="23"/>
  <c r="E18" i="23"/>
  <c r="F18" i="23"/>
  <c r="F18" i="25" s="1"/>
  <c r="G18" i="23"/>
  <c r="H18" i="23"/>
  <c r="I18" i="23"/>
  <c r="J18" i="23"/>
  <c r="K18" i="23"/>
  <c r="B19" i="23"/>
  <c r="C19" i="23"/>
  <c r="D19" i="23"/>
  <c r="E19" i="23"/>
  <c r="F19" i="23"/>
  <c r="G19" i="23"/>
  <c r="H19" i="23"/>
  <c r="I19" i="23"/>
  <c r="J19" i="23"/>
  <c r="K19" i="23"/>
  <c r="B20" i="23"/>
  <c r="C20" i="23"/>
  <c r="D20" i="23"/>
  <c r="E20" i="23"/>
  <c r="F20" i="23"/>
  <c r="G20" i="23"/>
  <c r="H20" i="23"/>
  <c r="I20" i="23"/>
  <c r="J20" i="23"/>
  <c r="K20" i="23"/>
  <c r="B21" i="23"/>
  <c r="C21" i="23"/>
  <c r="D21" i="23"/>
  <c r="E21" i="23"/>
  <c r="F21" i="23"/>
  <c r="G21" i="23"/>
  <c r="H21" i="23"/>
  <c r="I21" i="23"/>
  <c r="J21" i="23"/>
  <c r="K21" i="23"/>
  <c r="B22" i="23"/>
  <c r="C22" i="23"/>
  <c r="D22" i="23"/>
  <c r="E22" i="23"/>
  <c r="F22" i="23"/>
  <c r="G22" i="23"/>
  <c r="H22" i="23"/>
  <c r="I22" i="23"/>
  <c r="J22" i="23"/>
  <c r="K22" i="23"/>
  <c r="B23" i="23"/>
  <c r="C23" i="23"/>
  <c r="D23" i="23"/>
  <c r="E23" i="23"/>
  <c r="F23" i="23"/>
  <c r="G23" i="23"/>
  <c r="H23" i="23"/>
  <c r="I23" i="23"/>
  <c r="J23" i="23"/>
  <c r="K23" i="23"/>
  <c r="B24" i="23"/>
  <c r="C24" i="23"/>
  <c r="D24" i="23"/>
  <c r="E24" i="23"/>
  <c r="F24" i="23"/>
  <c r="F24" i="25" s="1"/>
  <c r="G24" i="23"/>
  <c r="H24" i="23"/>
  <c r="I24" i="23"/>
  <c r="J24" i="23"/>
  <c r="K24" i="23"/>
  <c r="B25" i="23"/>
  <c r="C25" i="23"/>
  <c r="D25" i="23"/>
  <c r="E25" i="23"/>
  <c r="F25" i="23"/>
  <c r="G25" i="23"/>
  <c r="H25" i="23"/>
  <c r="I25" i="23"/>
  <c r="J25" i="23"/>
  <c r="K25" i="23"/>
  <c r="B26" i="23"/>
  <c r="C26" i="23"/>
  <c r="D26" i="23"/>
  <c r="E26" i="23"/>
  <c r="F26" i="23"/>
  <c r="F26" i="25" s="1"/>
  <c r="G26" i="23"/>
  <c r="H26" i="23"/>
  <c r="H26" i="25" s="1"/>
  <c r="I26" i="23"/>
  <c r="J26" i="23"/>
  <c r="K26" i="23"/>
  <c r="B27" i="23"/>
  <c r="C27" i="23"/>
  <c r="D27" i="23"/>
  <c r="E27" i="23"/>
  <c r="F27" i="23"/>
  <c r="G27" i="23"/>
  <c r="H27" i="23"/>
  <c r="I27" i="23"/>
  <c r="J27" i="23"/>
  <c r="K27" i="23"/>
  <c r="B28" i="23"/>
  <c r="C28" i="23"/>
  <c r="D28" i="23"/>
  <c r="E28" i="23"/>
  <c r="F28" i="23"/>
  <c r="G28" i="23"/>
  <c r="H28" i="23"/>
  <c r="I28" i="23"/>
  <c r="J28" i="23"/>
  <c r="K28" i="23"/>
  <c r="B29" i="23"/>
  <c r="C29" i="23"/>
  <c r="D29" i="23"/>
  <c r="E29" i="23"/>
  <c r="F29" i="23"/>
  <c r="F29" i="25" s="1"/>
  <c r="G29" i="23"/>
  <c r="G29" i="25" s="1"/>
  <c r="H29" i="23"/>
  <c r="H29" i="25" s="1"/>
  <c r="I29" i="23"/>
  <c r="J29" i="23"/>
  <c r="K29" i="23"/>
  <c r="B30" i="23"/>
  <c r="C30" i="23"/>
  <c r="D30" i="23"/>
  <c r="E30" i="23"/>
  <c r="F30" i="23"/>
  <c r="F30" i="25" s="1"/>
  <c r="G30" i="23"/>
  <c r="G30" i="25" s="1"/>
  <c r="H30" i="23"/>
  <c r="H30" i="25" s="1"/>
  <c r="I30" i="23"/>
  <c r="J30" i="23"/>
  <c r="K30" i="23"/>
  <c r="B31" i="23"/>
  <c r="C31" i="23"/>
  <c r="D31" i="23"/>
  <c r="E31" i="23"/>
  <c r="F31" i="23"/>
  <c r="F31" i="25" s="1"/>
  <c r="G31" i="23"/>
  <c r="G31" i="25" s="1"/>
  <c r="H31" i="23"/>
  <c r="H31" i="25" s="1"/>
  <c r="I31" i="23"/>
  <c r="J31" i="23"/>
  <c r="K31" i="23"/>
  <c r="B32" i="23"/>
  <c r="C32" i="23"/>
  <c r="D32" i="23"/>
  <c r="E32" i="23"/>
  <c r="F32" i="23"/>
  <c r="F32" i="25" s="1"/>
  <c r="G32" i="23"/>
  <c r="H32" i="23"/>
  <c r="H32" i="25" s="1"/>
  <c r="I32" i="23"/>
  <c r="J32" i="23"/>
  <c r="K32" i="23"/>
  <c r="B33" i="23"/>
  <c r="C33" i="23"/>
  <c r="D33" i="23"/>
  <c r="E33" i="23"/>
  <c r="F33" i="23"/>
  <c r="G33" i="23"/>
  <c r="H33" i="23"/>
  <c r="I33" i="23"/>
  <c r="J33" i="23"/>
  <c r="K33" i="23"/>
  <c r="B34" i="23"/>
  <c r="C34" i="23"/>
  <c r="D34" i="23"/>
  <c r="E34" i="23"/>
  <c r="F34" i="23"/>
  <c r="G34" i="23"/>
  <c r="H34" i="23"/>
  <c r="I34" i="23"/>
  <c r="J34" i="23"/>
  <c r="K34" i="23"/>
  <c r="B35" i="23"/>
  <c r="C35" i="23"/>
  <c r="D35" i="23"/>
  <c r="E35" i="23"/>
  <c r="F35" i="23"/>
  <c r="G35" i="23"/>
  <c r="H35" i="23"/>
  <c r="I35" i="23"/>
  <c r="J35" i="23"/>
  <c r="K35" i="23"/>
  <c r="B36" i="23"/>
  <c r="C36" i="23"/>
  <c r="D36" i="23"/>
  <c r="E36" i="23"/>
  <c r="F36" i="23"/>
  <c r="F36" i="25" s="1"/>
  <c r="G36" i="23"/>
  <c r="G36" i="25" s="1"/>
  <c r="H36" i="23"/>
  <c r="H36" i="25" s="1"/>
  <c r="I36" i="23"/>
  <c r="J36" i="23"/>
  <c r="K36" i="23"/>
  <c r="B37" i="23"/>
  <c r="C37" i="23"/>
  <c r="D37" i="23"/>
  <c r="E37" i="23"/>
  <c r="F37" i="23"/>
  <c r="G37" i="23"/>
  <c r="G37" i="25" s="1"/>
  <c r="H37" i="23"/>
  <c r="H37" i="25" s="1"/>
  <c r="I37" i="23"/>
  <c r="J37" i="23"/>
  <c r="K37" i="23"/>
  <c r="B38" i="23"/>
  <c r="C38" i="23"/>
  <c r="D38" i="23"/>
  <c r="E38" i="23"/>
  <c r="F38" i="23"/>
  <c r="G38" i="23"/>
  <c r="H38" i="23"/>
  <c r="I38" i="23"/>
  <c r="J38" i="23"/>
  <c r="K38" i="23"/>
  <c r="B39" i="23"/>
  <c r="C39" i="23"/>
  <c r="D39" i="23"/>
  <c r="E39" i="23"/>
  <c r="F39" i="23"/>
  <c r="F39" i="25" s="1"/>
  <c r="G39" i="23"/>
  <c r="G39" i="25" s="1"/>
  <c r="H39" i="23"/>
  <c r="H39" i="25" s="1"/>
  <c r="I39" i="23"/>
  <c r="J39" i="23"/>
  <c r="K39" i="23"/>
  <c r="B40" i="23"/>
  <c r="C40" i="23"/>
  <c r="D40" i="23"/>
  <c r="E40" i="23"/>
  <c r="F40" i="23"/>
  <c r="F40" i="25" s="1"/>
  <c r="G40" i="23"/>
  <c r="G40" i="25" s="1"/>
  <c r="H40" i="23"/>
  <c r="H40" i="25" s="1"/>
  <c r="I40" i="23"/>
  <c r="J40" i="23"/>
  <c r="K40" i="23"/>
  <c r="B41" i="23"/>
  <c r="C41" i="23"/>
  <c r="D41" i="23"/>
  <c r="E41" i="23"/>
  <c r="F41" i="23"/>
  <c r="G41" i="23"/>
  <c r="H41" i="23"/>
  <c r="I41" i="23"/>
  <c r="J41" i="23"/>
  <c r="K41" i="23"/>
  <c r="B42" i="23"/>
  <c r="C42" i="23"/>
  <c r="D42" i="23"/>
  <c r="E42" i="23"/>
  <c r="F42" i="23"/>
  <c r="G42" i="23"/>
  <c r="H42" i="23"/>
  <c r="I42" i="23"/>
  <c r="J42" i="23"/>
  <c r="K42" i="23"/>
  <c r="B43" i="23"/>
  <c r="C43" i="23"/>
  <c r="D43" i="23"/>
  <c r="E43" i="23"/>
  <c r="F43" i="23"/>
  <c r="G43" i="23"/>
  <c r="H43" i="23"/>
  <c r="I43" i="23"/>
  <c r="J43" i="23"/>
  <c r="K43" i="23"/>
  <c r="B44" i="23"/>
  <c r="C44" i="23"/>
  <c r="D44" i="23"/>
  <c r="E44" i="23"/>
  <c r="F44" i="23"/>
  <c r="F44" i="25" s="1"/>
  <c r="G44" i="23"/>
  <c r="G44" i="25" s="1"/>
  <c r="H44" i="23"/>
  <c r="H44" i="25" s="1"/>
  <c r="I44" i="23"/>
  <c r="J44" i="23"/>
  <c r="K44" i="23"/>
  <c r="B45" i="23"/>
  <c r="C45" i="23"/>
  <c r="D45" i="23"/>
  <c r="E45" i="23"/>
  <c r="F45" i="23"/>
  <c r="G45" i="23"/>
  <c r="H45" i="23"/>
  <c r="I45" i="23"/>
  <c r="J45" i="23"/>
  <c r="K45" i="23"/>
  <c r="B46" i="23"/>
  <c r="C46" i="23"/>
  <c r="D46" i="23"/>
  <c r="E46" i="23"/>
  <c r="F46" i="23"/>
  <c r="G46" i="23"/>
  <c r="H46" i="23"/>
  <c r="I46" i="23"/>
  <c r="J46" i="23"/>
  <c r="K46" i="23"/>
  <c r="B47" i="23"/>
  <c r="C47" i="23"/>
  <c r="D47" i="23"/>
  <c r="E47" i="23"/>
  <c r="F47" i="23"/>
  <c r="F47" i="25" s="1"/>
  <c r="G47" i="23"/>
  <c r="G47" i="25" s="1"/>
  <c r="H47" i="23"/>
  <c r="H47" i="25" s="1"/>
  <c r="I47" i="23"/>
  <c r="J47" i="23"/>
  <c r="K47" i="23"/>
  <c r="B48" i="23"/>
  <c r="C48" i="23"/>
  <c r="D48" i="23"/>
  <c r="E48" i="23"/>
  <c r="F48" i="23"/>
  <c r="G48" i="23"/>
  <c r="H48" i="23"/>
  <c r="I48" i="23"/>
  <c r="J48" i="23"/>
  <c r="K48" i="23"/>
  <c r="B49" i="23"/>
  <c r="C49" i="23"/>
  <c r="D49" i="23"/>
  <c r="E49" i="23"/>
  <c r="F49" i="23"/>
  <c r="G49" i="23"/>
  <c r="H49" i="23"/>
  <c r="I49" i="23"/>
  <c r="J49" i="23"/>
  <c r="K49" i="23"/>
  <c r="B50" i="23"/>
  <c r="C50" i="23"/>
  <c r="D50" i="23"/>
  <c r="E50" i="23"/>
  <c r="F50" i="23"/>
  <c r="G50" i="23"/>
  <c r="H50" i="23"/>
  <c r="I50" i="23"/>
  <c r="J50" i="23"/>
  <c r="K50" i="23"/>
  <c r="B51" i="23"/>
  <c r="C51" i="23"/>
  <c r="D51" i="23"/>
  <c r="E51" i="23"/>
  <c r="F51" i="23"/>
  <c r="G51" i="23"/>
  <c r="H51" i="23"/>
  <c r="I51" i="23"/>
  <c r="J51" i="23"/>
  <c r="K51" i="23"/>
  <c r="B52" i="23"/>
  <c r="C52" i="23"/>
  <c r="D52" i="23"/>
  <c r="E52" i="23"/>
  <c r="F52" i="23"/>
  <c r="G52" i="23"/>
  <c r="H52" i="23"/>
  <c r="I52" i="23"/>
  <c r="J52" i="23"/>
  <c r="K52" i="23"/>
  <c r="B53" i="23"/>
  <c r="C53" i="23"/>
  <c r="D53" i="23"/>
  <c r="E53" i="23"/>
  <c r="F53" i="23"/>
  <c r="G53" i="23"/>
  <c r="H53" i="23"/>
  <c r="I53" i="23"/>
  <c r="J53" i="23"/>
  <c r="K53" i="23"/>
  <c r="B54" i="23"/>
  <c r="C54" i="23"/>
  <c r="D54" i="23"/>
  <c r="E54" i="23"/>
  <c r="F54" i="23"/>
  <c r="F54" i="25" s="1"/>
  <c r="G54" i="23"/>
  <c r="G54" i="25" s="1"/>
  <c r="H54" i="23"/>
  <c r="I54" i="23"/>
  <c r="J54" i="23"/>
  <c r="K54" i="23"/>
  <c r="B55" i="23"/>
  <c r="C55" i="23"/>
  <c r="D55" i="23"/>
  <c r="E55" i="23"/>
  <c r="F55" i="23"/>
  <c r="G55" i="23"/>
  <c r="H55" i="23"/>
  <c r="I55" i="23"/>
  <c r="J55" i="23"/>
  <c r="K55" i="23"/>
  <c r="B56" i="23"/>
  <c r="C56" i="23"/>
  <c r="D56" i="23"/>
  <c r="E56" i="23"/>
  <c r="F56" i="23"/>
  <c r="F56" i="25" s="1"/>
  <c r="G56" i="23"/>
  <c r="H56" i="23"/>
  <c r="H56" i="25" s="1"/>
  <c r="I56" i="23"/>
  <c r="J56" i="23"/>
  <c r="K56" i="23"/>
  <c r="B57" i="23"/>
  <c r="C57" i="23"/>
  <c r="D57" i="23"/>
  <c r="E57" i="23"/>
  <c r="F57" i="23"/>
  <c r="F57" i="25" s="1"/>
  <c r="G57" i="23"/>
  <c r="G57" i="25" s="1"/>
  <c r="H57" i="23"/>
  <c r="H57" i="25" s="1"/>
  <c r="I57" i="23"/>
  <c r="J57" i="23"/>
  <c r="K57" i="23"/>
  <c r="B58" i="23"/>
  <c r="C58" i="23"/>
  <c r="D58" i="23"/>
  <c r="E58" i="23"/>
  <c r="F58" i="23"/>
  <c r="F58" i="25" s="1"/>
  <c r="G58" i="23"/>
  <c r="H58" i="23"/>
  <c r="H58" i="25" s="1"/>
  <c r="I58" i="23"/>
  <c r="J58" i="23"/>
  <c r="K58" i="23"/>
  <c r="B59" i="23"/>
  <c r="C59" i="23"/>
  <c r="D59" i="23"/>
  <c r="E59" i="23"/>
  <c r="F59" i="23"/>
  <c r="F59" i="25" s="1"/>
  <c r="G59" i="23"/>
  <c r="G59" i="25" s="1"/>
  <c r="H59" i="23"/>
  <c r="H59" i="25" s="1"/>
  <c r="I59" i="23"/>
  <c r="J59" i="23"/>
  <c r="K59" i="23"/>
  <c r="B60" i="23"/>
  <c r="C60" i="23"/>
  <c r="D60" i="23"/>
  <c r="E60" i="23"/>
  <c r="F60" i="23"/>
  <c r="F60" i="25" s="1"/>
  <c r="G60" i="23"/>
  <c r="G60" i="25" s="1"/>
  <c r="H60" i="23"/>
  <c r="H60" i="25" s="1"/>
  <c r="I60" i="23"/>
  <c r="J60" i="23"/>
  <c r="K60" i="23"/>
  <c r="B61" i="23"/>
  <c r="C61" i="23"/>
  <c r="D61" i="23"/>
  <c r="E61" i="23"/>
  <c r="F61" i="23"/>
  <c r="F61" i="25" s="1"/>
  <c r="G61" i="23"/>
  <c r="G61" i="25" s="1"/>
  <c r="H61" i="23"/>
  <c r="H61" i="25" s="1"/>
  <c r="I61" i="23"/>
  <c r="J61" i="23"/>
  <c r="K61" i="23"/>
  <c r="B62" i="23"/>
  <c r="C62" i="23"/>
  <c r="D62" i="23"/>
  <c r="E62" i="23"/>
  <c r="F62" i="23"/>
  <c r="F62" i="25" s="1"/>
  <c r="G62" i="23"/>
  <c r="G62" i="25" s="1"/>
  <c r="H62" i="23"/>
  <c r="H62" i="25" s="1"/>
  <c r="I62" i="23"/>
  <c r="J62" i="23"/>
  <c r="K62" i="23"/>
  <c r="B63" i="23"/>
  <c r="C63" i="23"/>
  <c r="D63" i="23"/>
  <c r="E63" i="23"/>
  <c r="F63" i="23"/>
  <c r="G63" i="23"/>
  <c r="H63" i="23"/>
  <c r="I63" i="23"/>
  <c r="J63" i="23"/>
  <c r="K63" i="23"/>
  <c r="B64" i="23"/>
  <c r="C64" i="23"/>
  <c r="D64" i="23"/>
  <c r="E64" i="23"/>
  <c r="F64" i="23"/>
  <c r="G64" i="23"/>
  <c r="H64" i="23"/>
  <c r="I64" i="23"/>
  <c r="J64" i="23"/>
  <c r="K64" i="23"/>
  <c r="B65" i="23"/>
  <c r="C65" i="23"/>
  <c r="D65" i="23"/>
  <c r="E65" i="23"/>
  <c r="F65" i="23"/>
  <c r="G65" i="23"/>
  <c r="H65" i="23"/>
  <c r="I65" i="23"/>
  <c r="J65" i="23"/>
  <c r="K65" i="23"/>
  <c r="B66" i="23"/>
  <c r="C66" i="23"/>
  <c r="D66" i="23"/>
  <c r="E66" i="23"/>
  <c r="F66" i="23"/>
  <c r="G66" i="23"/>
  <c r="H66" i="23"/>
  <c r="I66" i="23"/>
  <c r="J66" i="23"/>
  <c r="K66" i="23"/>
  <c r="B67" i="23"/>
  <c r="C67" i="23"/>
  <c r="D67" i="23"/>
  <c r="E67" i="23"/>
  <c r="F67" i="23"/>
  <c r="G67" i="23"/>
  <c r="H67" i="23"/>
  <c r="I67" i="23"/>
  <c r="J67" i="23"/>
  <c r="K67" i="23"/>
  <c r="B68" i="23"/>
  <c r="C68" i="23"/>
  <c r="D68" i="23"/>
  <c r="E68" i="23"/>
  <c r="F68" i="23"/>
  <c r="F68" i="25" s="1"/>
  <c r="G68" i="23"/>
  <c r="G68" i="25" s="1"/>
  <c r="H68" i="23"/>
  <c r="H68" i="25" s="1"/>
  <c r="I68" i="23"/>
  <c r="J68" i="23"/>
  <c r="K68" i="23"/>
  <c r="B69" i="23"/>
  <c r="C69" i="23"/>
  <c r="D69" i="23"/>
  <c r="E69" i="23"/>
  <c r="F69" i="23"/>
  <c r="F69" i="25" s="1"/>
  <c r="G69" i="23"/>
  <c r="G69" i="25" s="1"/>
  <c r="H69" i="23"/>
  <c r="H69" i="25" s="1"/>
  <c r="I69" i="23"/>
  <c r="J69" i="23"/>
  <c r="K69" i="23"/>
  <c r="B70" i="23"/>
  <c r="C70" i="23"/>
  <c r="D70" i="23"/>
  <c r="E70" i="23"/>
  <c r="F70" i="23"/>
  <c r="F70" i="25" s="1"/>
  <c r="G70" i="23"/>
  <c r="G70" i="25" s="1"/>
  <c r="H70" i="23"/>
  <c r="H70" i="25" s="1"/>
  <c r="I70" i="23"/>
  <c r="J70" i="23"/>
  <c r="K70" i="23"/>
  <c r="B71" i="23"/>
  <c r="C71" i="23"/>
  <c r="D71" i="23"/>
  <c r="E71" i="23"/>
  <c r="F71" i="23"/>
  <c r="F71" i="25" s="1"/>
  <c r="G71" i="23"/>
  <c r="G71" i="25" s="1"/>
  <c r="H71" i="23"/>
  <c r="H71" i="25" s="1"/>
  <c r="I71" i="23"/>
  <c r="J71" i="23"/>
  <c r="K71" i="23"/>
  <c r="B72" i="23"/>
  <c r="C72" i="23"/>
  <c r="D72" i="23"/>
  <c r="E72" i="23"/>
  <c r="F72" i="23"/>
  <c r="F72" i="25" s="1"/>
  <c r="G72" i="23"/>
  <c r="G72" i="25" s="1"/>
  <c r="H72" i="23"/>
  <c r="H72" i="25" s="1"/>
  <c r="I72" i="23"/>
  <c r="J72" i="23"/>
  <c r="K72" i="23"/>
  <c r="B73" i="23"/>
  <c r="C73" i="23"/>
  <c r="D73" i="23"/>
  <c r="E73" i="23"/>
  <c r="F73" i="23"/>
  <c r="G73" i="23"/>
  <c r="H73" i="23"/>
  <c r="I73" i="23"/>
  <c r="J73" i="23"/>
  <c r="K73" i="23"/>
  <c r="B74" i="23"/>
  <c r="C74" i="23"/>
  <c r="D74" i="23"/>
  <c r="E74" i="23"/>
  <c r="F74" i="23"/>
  <c r="G74" i="23"/>
  <c r="H74" i="23"/>
  <c r="I74" i="23"/>
  <c r="J74" i="23"/>
  <c r="K74" i="23"/>
  <c r="B75" i="23"/>
  <c r="C75" i="23"/>
  <c r="D75" i="23"/>
  <c r="E75" i="23"/>
  <c r="F75" i="23"/>
  <c r="F75" i="25" s="1"/>
  <c r="G75" i="23"/>
  <c r="G75" i="25" s="1"/>
  <c r="H75" i="23"/>
  <c r="H75" i="25" s="1"/>
  <c r="I75" i="23"/>
  <c r="J75" i="23"/>
  <c r="K75" i="23"/>
  <c r="B76" i="23"/>
  <c r="C76" i="23"/>
  <c r="D76" i="23"/>
  <c r="E76" i="23"/>
  <c r="F76" i="23"/>
  <c r="G76" i="23"/>
  <c r="H76" i="23"/>
  <c r="I76" i="23"/>
  <c r="J76" i="23"/>
  <c r="K76" i="23"/>
  <c r="B77" i="23"/>
  <c r="C77" i="23"/>
  <c r="D77" i="23"/>
  <c r="E77" i="23"/>
  <c r="F77" i="23"/>
  <c r="G77" i="23"/>
  <c r="H77" i="23"/>
  <c r="I77" i="23"/>
  <c r="J77" i="23"/>
  <c r="K77" i="23"/>
  <c r="B78" i="23"/>
  <c r="C78" i="23"/>
  <c r="D78" i="23"/>
  <c r="E78" i="23"/>
  <c r="F78" i="23"/>
  <c r="G78" i="23"/>
  <c r="H78" i="23"/>
  <c r="I78" i="23"/>
  <c r="J78" i="23"/>
  <c r="K78" i="23"/>
  <c r="B79" i="23"/>
  <c r="C79" i="23"/>
  <c r="D79" i="23"/>
  <c r="E79" i="23"/>
  <c r="F79" i="23"/>
  <c r="F79" i="25" s="1"/>
  <c r="G79" i="23"/>
  <c r="G79" i="25" s="1"/>
  <c r="H79" i="23"/>
  <c r="H79" i="25" s="1"/>
  <c r="I79" i="23"/>
  <c r="J79" i="23"/>
  <c r="K79" i="23"/>
  <c r="B80" i="23"/>
  <c r="C80" i="23"/>
  <c r="D80" i="23"/>
  <c r="E80" i="23"/>
  <c r="F80" i="23"/>
  <c r="G80" i="23"/>
  <c r="H80" i="23"/>
  <c r="I80" i="23"/>
  <c r="J80" i="23"/>
  <c r="K80" i="23"/>
  <c r="B81" i="23"/>
  <c r="C81" i="23"/>
  <c r="D81" i="23"/>
  <c r="E81" i="23"/>
  <c r="F81" i="23"/>
  <c r="G81" i="23"/>
  <c r="H81" i="23"/>
  <c r="H81" i="25" s="1"/>
  <c r="I81" i="23"/>
  <c r="J81" i="23"/>
  <c r="K81" i="23"/>
  <c r="B82" i="23"/>
  <c r="C82" i="23"/>
  <c r="D82" i="23"/>
  <c r="E82" i="23"/>
  <c r="F82" i="23"/>
  <c r="F82" i="25" s="1"/>
  <c r="G82" i="23"/>
  <c r="H82" i="23"/>
  <c r="I82" i="23"/>
  <c r="J82" i="23"/>
  <c r="K82" i="23"/>
  <c r="B83" i="23"/>
  <c r="C83" i="23"/>
  <c r="D83" i="23"/>
  <c r="E83" i="23"/>
  <c r="F83" i="23"/>
  <c r="G83" i="23"/>
  <c r="H83" i="23"/>
  <c r="I83" i="23"/>
  <c r="J83" i="23"/>
  <c r="K83" i="23"/>
  <c r="B84" i="23"/>
  <c r="C84" i="23"/>
  <c r="D84" i="23"/>
  <c r="E84" i="23"/>
  <c r="F84" i="23"/>
  <c r="F84" i="25" s="1"/>
  <c r="G84" i="23"/>
  <c r="H84" i="23"/>
  <c r="H84" i="25" s="1"/>
  <c r="I84" i="23"/>
  <c r="J84" i="23"/>
  <c r="K84" i="23"/>
  <c r="B85" i="23"/>
  <c r="C85" i="23"/>
  <c r="D85" i="23"/>
  <c r="E85" i="23"/>
  <c r="F85" i="23"/>
  <c r="F85" i="25" s="1"/>
  <c r="G85" i="23"/>
  <c r="G85" i="25" s="1"/>
  <c r="H85" i="23"/>
  <c r="H85" i="25" s="1"/>
  <c r="I85" i="23"/>
  <c r="J85" i="23"/>
  <c r="K85" i="23"/>
  <c r="B86" i="23"/>
  <c r="C86" i="23"/>
  <c r="D86" i="23"/>
  <c r="E86" i="23"/>
  <c r="F86" i="23"/>
  <c r="F86" i="25" s="1"/>
  <c r="G86" i="23"/>
  <c r="G86" i="25" s="1"/>
  <c r="H86" i="23"/>
  <c r="H86" i="25" s="1"/>
  <c r="I86" i="23"/>
  <c r="J86" i="23"/>
  <c r="K86" i="23"/>
  <c r="B87" i="23"/>
  <c r="C87" i="23"/>
  <c r="D87" i="23"/>
  <c r="E87" i="23"/>
  <c r="F87" i="23"/>
  <c r="F87" i="25" s="1"/>
  <c r="G87" i="23"/>
  <c r="G87" i="25" s="1"/>
  <c r="H87" i="23"/>
  <c r="H87" i="25" s="1"/>
  <c r="I87" i="23"/>
  <c r="J87" i="23"/>
  <c r="K87" i="23"/>
  <c r="B88" i="23"/>
  <c r="C88" i="23"/>
  <c r="D88" i="23"/>
  <c r="E88" i="23"/>
  <c r="F88" i="23"/>
  <c r="G88" i="23"/>
  <c r="H88" i="23"/>
  <c r="I88" i="23"/>
  <c r="J88" i="23"/>
  <c r="K88" i="23"/>
  <c r="B89" i="23"/>
  <c r="C89" i="23"/>
  <c r="D89" i="23"/>
  <c r="E89" i="23"/>
  <c r="F89" i="23"/>
  <c r="F89" i="25" s="1"/>
  <c r="G89" i="23"/>
  <c r="G89" i="25" s="1"/>
  <c r="H89" i="23"/>
  <c r="H89" i="25" s="1"/>
  <c r="I89" i="23"/>
  <c r="J89" i="23"/>
  <c r="K89" i="23"/>
  <c r="B90" i="23"/>
  <c r="C90" i="23"/>
  <c r="D90" i="23"/>
  <c r="E90" i="23"/>
  <c r="F90" i="23"/>
  <c r="F90" i="25" s="1"/>
  <c r="G90" i="23"/>
  <c r="H90" i="23"/>
  <c r="H90" i="25" s="1"/>
  <c r="I90" i="23"/>
  <c r="J90" i="23"/>
  <c r="K90" i="23"/>
  <c r="B91" i="23"/>
  <c r="C91" i="23"/>
  <c r="D91" i="23"/>
  <c r="E91" i="23"/>
  <c r="F91" i="23"/>
  <c r="G91" i="23"/>
  <c r="H91" i="23"/>
  <c r="I91" i="23"/>
  <c r="J91" i="23"/>
  <c r="K91" i="23"/>
  <c r="B92" i="23"/>
  <c r="C92" i="23"/>
  <c r="D92" i="23"/>
  <c r="E92" i="23"/>
  <c r="F92" i="23"/>
  <c r="G92" i="23"/>
  <c r="H92" i="23"/>
  <c r="I92" i="23"/>
  <c r="J92" i="23"/>
  <c r="K92" i="23"/>
  <c r="B93" i="23"/>
  <c r="C93" i="23"/>
  <c r="D93" i="23"/>
  <c r="E93" i="23"/>
  <c r="F93" i="23"/>
  <c r="G93" i="23"/>
  <c r="H93" i="23"/>
  <c r="I93" i="23"/>
  <c r="J93" i="23"/>
  <c r="K93" i="23"/>
  <c r="B94" i="23"/>
  <c r="C94" i="23"/>
  <c r="D94" i="23"/>
  <c r="E94" i="23"/>
  <c r="F94" i="23"/>
  <c r="G94" i="23"/>
  <c r="H94" i="23"/>
  <c r="I94" i="23"/>
  <c r="J94" i="23"/>
  <c r="K94" i="23"/>
  <c r="B95" i="23"/>
  <c r="C95" i="23"/>
  <c r="D95" i="23"/>
  <c r="E95" i="23"/>
  <c r="F95" i="23"/>
  <c r="F95" i="25" s="1"/>
  <c r="G95" i="23"/>
  <c r="H95" i="23"/>
  <c r="I95" i="23"/>
  <c r="J95" i="23"/>
  <c r="K95" i="23"/>
  <c r="B96" i="23"/>
  <c r="C96" i="23"/>
  <c r="D96" i="23"/>
  <c r="E96" i="23"/>
  <c r="F96" i="23"/>
  <c r="G96" i="23"/>
  <c r="H96" i="23"/>
  <c r="I96" i="23"/>
  <c r="J96" i="23"/>
  <c r="K96" i="23"/>
  <c r="B97" i="23"/>
  <c r="C97" i="23"/>
  <c r="D97" i="23"/>
  <c r="E97" i="23"/>
  <c r="F97" i="23"/>
  <c r="G97" i="23"/>
  <c r="H97" i="23"/>
  <c r="I97" i="23"/>
  <c r="J97" i="23"/>
  <c r="K97" i="23"/>
  <c r="B98" i="23"/>
  <c r="C98" i="23"/>
  <c r="D98" i="23"/>
  <c r="E98" i="23"/>
  <c r="F98" i="23"/>
  <c r="F98" i="25" s="1"/>
  <c r="G98" i="23"/>
  <c r="G98" i="25" s="1"/>
  <c r="H98" i="23"/>
  <c r="H98" i="25" s="1"/>
  <c r="I98" i="23"/>
  <c r="J98" i="23"/>
  <c r="K98" i="23"/>
  <c r="B99" i="23"/>
  <c r="C99" i="23"/>
  <c r="D99" i="23"/>
  <c r="E99" i="23"/>
  <c r="F99" i="23"/>
  <c r="F99" i="25" s="1"/>
  <c r="G99" i="23"/>
  <c r="G99" i="25" s="1"/>
  <c r="H99" i="23"/>
  <c r="H99" i="25" s="1"/>
  <c r="I99" i="23"/>
  <c r="J99" i="23"/>
  <c r="K99" i="23"/>
  <c r="B100" i="23"/>
  <c r="C100" i="23"/>
  <c r="D100" i="23"/>
  <c r="E100" i="23"/>
  <c r="F100" i="23"/>
  <c r="G100" i="23"/>
  <c r="G100" i="25" s="1"/>
  <c r="H100" i="23"/>
  <c r="I100" i="23"/>
  <c r="J100" i="23"/>
  <c r="K100" i="23"/>
  <c r="B101" i="23"/>
  <c r="C101" i="23"/>
  <c r="D101" i="23"/>
  <c r="E101" i="23"/>
  <c r="F101" i="23"/>
  <c r="F101" i="25" s="1"/>
  <c r="G101" i="23"/>
  <c r="G101" i="25" s="1"/>
  <c r="H101" i="23"/>
  <c r="H101" i="25" s="1"/>
  <c r="I101" i="23"/>
  <c r="J101" i="23"/>
  <c r="K101" i="23"/>
  <c r="B102" i="23"/>
  <c r="C102" i="23"/>
  <c r="D102" i="23"/>
  <c r="E102" i="23"/>
  <c r="F102" i="23"/>
  <c r="F102" i="25" s="1"/>
  <c r="G102" i="23"/>
  <c r="G102" i="25" s="1"/>
  <c r="H102" i="23"/>
  <c r="H102" i="25" s="1"/>
  <c r="I102" i="23"/>
  <c r="J102" i="23"/>
  <c r="K102" i="23"/>
  <c r="B103" i="23"/>
  <c r="C103" i="23"/>
  <c r="D103" i="23"/>
  <c r="E103" i="23"/>
  <c r="F103" i="23"/>
  <c r="F103" i="25" s="1"/>
  <c r="G103" i="23"/>
  <c r="G103" i="25" s="1"/>
  <c r="H103" i="23"/>
  <c r="H103" i="25" s="1"/>
  <c r="I103" i="23"/>
  <c r="J103" i="23"/>
  <c r="K103" i="23"/>
  <c r="B104" i="23"/>
  <c r="C104" i="23"/>
  <c r="D104" i="23"/>
  <c r="E104" i="23"/>
  <c r="F104" i="23"/>
  <c r="G104" i="23"/>
  <c r="H104" i="23"/>
  <c r="I104" i="23"/>
  <c r="J104" i="23"/>
  <c r="K104" i="23"/>
  <c r="B105" i="23"/>
  <c r="C105" i="23"/>
  <c r="D105" i="23"/>
  <c r="E105" i="23"/>
  <c r="F105" i="23"/>
  <c r="F105" i="25" s="1"/>
  <c r="G105" i="23"/>
  <c r="G105" i="25" s="1"/>
  <c r="H105" i="23"/>
  <c r="H105" i="25" s="1"/>
  <c r="I105" i="23"/>
  <c r="J105" i="23"/>
  <c r="K105" i="23"/>
  <c r="B106" i="23"/>
  <c r="C106" i="23"/>
  <c r="D106" i="23"/>
  <c r="E106" i="23"/>
  <c r="F106" i="23"/>
  <c r="G106" i="23"/>
  <c r="H106" i="23"/>
  <c r="I106" i="23"/>
  <c r="J106" i="23"/>
  <c r="K106" i="23"/>
  <c r="B107" i="23"/>
  <c r="C107" i="23"/>
  <c r="D107" i="23"/>
  <c r="E107" i="23"/>
  <c r="F107" i="23"/>
  <c r="F107" i="25" s="1"/>
  <c r="G107" i="23"/>
  <c r="G107" i="25" s="1"/>
  <c r="H107" i="23"/>
  <c r="H107" i="25" s="1"/>
  <c r="I107" i="23"/>
  <c r="J107" i="23"/>
  <c r="K107" i="23"/>
  <c r="B108" i="23"/>
  <c r="C108" i="23"/>
  <c r="D108" i="23"/>
  <c r="E108" i="23"/>
  <c r="F108" i="23"/>
  <c r="G108" i="23"/>
  <c r="H108" i="23"/>
  <c r="I108" i="23"/>
  <c r="J108" i="23"/>
  <c r="K108" i="23"/>
  <c r="B109" i="23"/>
  <c r="C109" i="23"/>
  <c r="D109" i="23"/>
  <c r="E109" i="23"/>
  <c r="F109" i="23"/>
  <c r="F109" i="25" s="1"/>
  <c r="G109" i="23"/>
  <c r="G109" i="25" s="1"/>
  <c r="H109" i="23"/>
  <c r="H109" i="25" s="1"/>
  <c r="I109" i="23"/>
  <c r="J109" i="23"/>
  <c r="K109" i="23"/>
  <c r="B110" i="23"/>
  <c r="C110" i="23"/>
  <c r="D110" i="23"/>
  <c r="E110" i="23"/>
  <c r="F110" i="23"/>
  <c r="F110" i="25" s="1"/>
  <c r="G110" i="23"/>
  <c r="G110" i="25" s="1"/>
  <c r="H110" i="23"/>
  <c r="H110" i="25" s="1"/>
  <c r="I110" i="23"/>
  <c r="J110" i="23"/>
  <c r="K110" i="23"/>
  <c r="B111" i="23"/>
  <c r="C111" i="23"/>
  <c r="D111" i="23"/>
  <c r="E111" i="23"/>
  <c r="F111" i="23"/>
  <c r="F111" i="25" s="1"/>
  <c r="G111" i="23"/>
  <c r="H111" i="23"/>
  <c r="I111" i="23"/>
  <c r="J111" i="23"/>
  <c r="K111" i="23"/>
  <c r="B112" i="23"/>
  <c r="C112" i="23"/>
  <c r="D112" i="23"/>
  <c r="E112" i="23"/>
  <c r="F112" i="23"/>
  <c r="F112" i="25" s="1"/>
  <c r="G112" i="23"/>
  <c r="G112" i="25" s="1"/>
  <c r="H112" i="23"/>
  <c r="H112" i="25" s="1"/>
  <c r="I112" i="23"/>
  <c r="J112" i="23"/>
  <c r="K112" i="23"/>
  <c r="B113" i="23"/>
  <c r="C113" i="23"/>
  <c r="D113" i="23"/>
  <c r="E113" i="23"/>
  <c r="F113" i="23"/>
  <c r="F113" i="25" s="1"/>
  <c r="G113" i="23"/>
  <c r="G113" i="25" s="1"/>
  <c r="H113" i="23"/>
  <c r="H113" i="25" s="1"/>
  <c r="I113" i="23"/>
  <c r="J113" i="23"/>
  <c r="K113" i="23"/>
  <c r="B114" i="23"/>
  <c r="C114" i="23"/>
  <c r="D114" i="23"/>
  <c r="E114" i="23"/>
  <c r="F114" i="23"/>
  <c r="F114" i="25" s="1"/>
  <c r="G114" i="23"/>
  <c r="G114" i="25" s="1"/>
  <c r="H114" i="23"/>
  <c r="H114" i="25" s="1"/>
  <c r="I114" i="23"/>
  <c r="J114" i="23"/>
  <c r="K114" i="23"/>
  <c r="B115" i="23"/>
  <c r="C115" i="23"/>
  <c r="D115" i="23"/>
  <c r="E115" i="23"/>
  <c r="F115" i="23"/>
  <c r="G115" i="23"/>
  <c r="H115" i="23"/>
  <c r="I115" i="23"/>
  <c r="J115" i="23"/>
  <c r="K115" i="23"/>
  <c r="B116" i="23"/>
  <c r="C116" i="23"/>
  <c r="D116" i="23"/>
  <c r="E116" i="23"/>
  <c r="F116" i="23"/>
  <c r="F116" i="25" s="1"/>
  <c r="G116" i="23"/>
  <c r="G116" i="25" s="1"/>
  <c r="H116" i="23"/>
  <c r="H116" i="25" s="1"/>
  <c r="I116" i="23"/>
  <c r="J116" i="23"/>
  <c r="K116" i="23"/>
  <c r="B117" i="23"/>
  <c r="C117" i="23"/>
  <c r="D117" i="23"/>
  <c r="E117" i="23"/>
  <c r="F117" i="23"/>
  <c r="F117" i="25" s="1"/>
  <c r="G117" i="23"/>
  <c r="G117" i="25" s="1"/>
  <c r="H117" i="23"/>
  <c r="H117" i="25" s="1"/>
  <c r="I117" i="23"/>
  <c r="J117" i="23"/>
  <c r="K117" i="23"/>
  <c r="B118" i="23"/>
  <c r="C118" i="23"/>
  <c r="D118" i="23"/>
  <c r="E118" i="23"/>
  <c r="F118" i="23"/>
  <c r="G118" i="23"/>
  <c r="G118" i="25" s="1"/>
  <c r="H118" i="23"/>
  <c r="H118" i="25" s="1"/>
  <c r="I118" i="23"/>
  <c r="J118" i="23"/>
  <c r="K118" i="23"/>
  <c r="B119" i="23"/>
  <c r="C119" i="23"/>
  <c r="D119" i="23"/>
  <c r="E119" i="23"/>
  <c r="F119" i="23"/>
  <c r="F119" i="25" s="1"/>
  <c r="G119" i="23"/>
  <c r="G119" i="25" s="1"/>
  <c r="H119" i="23"/>
  <c r="H119" i="25" s="1"/>
  <c r="I119" i="23"/>
  <c r="J119" i="23"/>
  <c r="K119" i="23"/>
  <c r="B120" i="23"/>
  <c r="C120" i="23"/>
  <c r="D120" i="23"/>
  <c r="E120" i="23"/>
  <c r="F120" i="23"/>
  <c r="F120" i="25" s="1"/>
  <c r="G120" i="23"/>
  <c r="G120" i="25" s="1"/>
  <c r="H120" i="23"/>
  <c r="H120" i="25" s="1"/>
  <c r="I120" i="23"/>
  <c r="J120" i="23"/>
  <c r="K120" i="23"/>
  <c r="B121" i="23"/>
  <c r="C121" i="23"/>
  <c r="D121" i="23"/>
  <c r="E121" i="23"/>
  <c r="F121" i="23"/>
  <c r="F121" i="25" s="1"/>
  <c r="G121" i="23"/>
  <c r="H121" i="23"/>
  <c r="I121" i="23"/>
  <c r="J121" i="23"/>
  <c r="K121" i="23"/>
  <c r="B122" i="23"/>
  <c r="C122" i="23"/>
  <c r="D122" i="23"/>
  <c r="E122" i="23"/>
  <c r="F122" i="23"/>
  <c r="F122" i="25" s="1"/>
  <c r="G122" i="23"/>
  <c r="G122" i="25" s="1"/>
  <c r="H122" i="23"/>
  <c r="H122" i="25" s="1"/>
  <c r="I122" i="23"/>
  <c r="J122" i="23"/>
  <c r="K122" i="23"/>
  <c r="B123" i="23"/>
  <c r="C123" i="23"/>
  <c r="D123" i="23"/>
  <c r="E123" i="23"/>
  <c r="F123" i="23"/>
  <c r="F123" i="25" s="1"/>
  <c r="G123" i="23"/>
  <c r="G123" i="25" s="1"/>
  <c r="H123" i="23"/>
  <c r="H123" i="25" s="1"/>
  <c r="I123" i="23"/>
  <c r="J123" i="23"/>
  <c r="K123" i="23"/>
  <c r="B124" i="23"/>
  <c r="C124" i="23"/>
  <c r="D124" i="23"/>
  <c r="E124" i="23"/>
  <c r="F124" i="23"/>
  <c r="F124" i="25" s="1"/>
  <c r="G124" i="23"/>
  <c r="G124" i="25" s="1"/>
  <c r="H124" i="23"/>
  <c r="H124" i="25" s="1"/>
  <c r="I124" i="23"/>
  <c r="J124" i="23"/>
  <c r="K124" i="23"/>
  <c r="B125" i="23"/>
  <c r="C125" i="23"/>
  <c r="D125" i="23"/>
  <c r="E125" i="23"/>
  <c r="F125" i="23"/>
  <c r="G125" i="23"/>
  <c r="H125" i="23"/>
  <c r="I125" i="23"/>
  <c r="J125" i="23"/>
  <c r="K125" i="23"/>
  <c r="B126" i="23"/>
  <c r="C126" i="23"/>
  <c r="D126" i="23"/>
  <c r="E126" i="23"/>
  <c r="F126" i="23"/>
  <c r="G126" i="23"/>
  <c r="H126" i="23"/>
  <c r="I126" i="23"/>
  <c r="J126" i="23"/>
  <c r="K126" i="23"/>
  <c r="B127" i="23"/>
  <c r="C127" i="23"/>
  <c r="D127" i="23"/>
  <c r="E127" i="23"/>
  <c r="F127" i="23"/>
  <c r="G127" i="23"/>
  <c r="H127" i="23"/>
  <c r="I127" i="23"/>
  <c r="J127" i="23"/>
  <c r="K127" i="23"/>
  <c r="B128" i="23"/>
  <c r="C128" i="23"/>
  <c r="D128" i="23"/>
  <c r="E128" i="23"/>
  <c r="F128" i="23"/>
  <c r="G128" i="23"/>
  <c r="H128" i="23"/>
  <c r="I128" i="23"/>
  <c r="J128" i="23"/>
  <c r="K128" i="23"/>
  <c r="B129" i="23"/>
  <c r="C129" i="23"/>
  <c r="D129" i="23"/>
  <c r="E129" i="23"/>
  <c r="F129" i="23"/>
  <c r="G129" i="23"/>
  <c r="H129" i="23"/>
  <c r="I129" i="23"/>
  <c r="J129" i="23"/>
  <c r="K129" i="23"/>
  <c r="B130" i="23"/>
  <c r="C130" i="23"/>
  <c r="D130" i="23"/>
  <c r="E130" i="23"/>
  <c r="F130" i="23"/>
  <c r="G130" i="23"/>
  <c r="H130" i="23"/>
  <c r="I130" i="23"/>
  <c r="J130" i="23"/>
  <c r="K130" i="23"/>
  <c r="B131" i="23"/>
  <c r="C131" i="23"/>
  <c r="D131" i="23"/>
  <c r="E131" i="23"/>
  <c r="F131" i="23"/>
  <c r="F131" i="25" s="1"/>
  <c r="G131" i="23"/>
  <c r="G131" i="25" s="1"/>
  <c r="H131" i="23"/>
  <c r="H131" i="25" s="1"/>
  <c r="I131" i="23"/>
  <c r="J131" i="23"/>
  <c r="K131" i="23"/>
  <c r="B132" i="23"/>
  <c r="C132" i="23"/>
  <c r="D132" i="23"/>
  <c r="E132" i="23"/>
  <c r="F132" i="23"/>
  <c r="F132" i="25" s="1"/>
  <c r="G132" i="23"/>
  <c r="G132" i="25" s="1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G133" i="25" s="1"/>
  <c r="H133" i="23"/>
  <c r="H133" i="25" s="1"/>
  <c r="I133" i="23"/>
  <c r="J133" i="23"/>
  <c r="K133" i="23"/>
  <c r="B134" i="23"/>
  <c r="C134" i="23"/>
  <c r="D134" i="23"/>
  <c r="E134" i="23"/>
  <c r="F134" i="23"/>
  <c r="F134" i="25" s="1"/>
  <c r="G134" i="23"/>
  <c r="G134" i="25" s="1"/>
  <c r="H134" i="23"/>
  <c r="H134" i="25" s="1"/>
  <c r="I134" i="23"/>
  <c r="J134" i="23"/>
  <c r="K134" i="23"/>
  <c r="B135" i="23"/>
  <c r="C135" i="23"/>
  <c r="D135" i="23"/>
  <c r="E135" i="23"/>
  <c r="F135" i="23"/>
  <c r="F135" i="25" s="1"/>
  <c r="G135" i="23"/>
  <c r="G135" i="25" s="1"/>
  <c r="H135" i="23"/>
  <c r="H135" i="25" s="1"/>
  <c r="I135" i="23"/>
  <c r="J135" i="23"/>
  <c r="K135" i="23"/>
  <c r="B136" i="23"/>
  <c r="C136" i="23"/>
  <c r="D136" i="23"/>
  <c r="E136" i="23"/>
  <c r="F136" i="23"/>
  <c r="F136" i="25" s="1"/>
  <c r="G136" i="23"/>
  <c r="G136" i="25" s="1"/>
  <c r="H136" i="23"/>
  <c r="H136" i="25" s="1"/>
  <c r="I136" i="23"/>
  <c r="J136" i="23"/>
  <c r="K136" i="23"/>
  <c r="B137" i="23"/>
  <c r="C137" i="23"/>
  <c r="D137" i="23"/>
  <c r="E137" i="23"/>
  <c r="F137" i="23"/>
  <c r="F137" i="25" s="1"/>
  <c r="G137" i="23"/>
  <c r="G137" i="25" s="1"/>
  <c r="H137" i="23"/>
  <c r="H137" i="25" s="1"/>
  <c r="I137" i="23"/>
  <c r="J137" i="23"/>
  <c r="K137" i="23"/>
  <c r="B138" i="23"/>
  <c r="C138" i="23"/>
  <c r="D138" i="23"/>
  <c r="E138" i="23"/>
  <c r="F138" i="23"/>
  <c r="F138" i="25" s="1"/>
  <c r="G138" i="23"/>
  <c r="G138" i="25" s="1"/>
  <c r="H138" i="23"/>
  <c r="H138" i="25" s="1"/>
  <c r="I138" i="23"/>
  <c r="J138" i="23"/>
  <c r="K138" i="23"/>
  <c r="B139" i="23"/>
  <c r="C139" i="23"/>
  <c r="D139" i="23"/>
  <c r="E139" i="23"/>
  <c r="F139" i="23"/>
  <c r="F139" i="25" s="1"/>
  <c r="G139" i="23"/>
  <c r="G139" i="25" s="1"/>
  <c r="H139" i="23"/>
  <c r="H139" i="25" s="1"/>
  <c r="I139" i="23"/>
  <c r="J139" i="23"/>
  <c r="K139" i="23"/>
  <c r="B140" i="23"/>
  <c r="C140" i="23"/>
  <c r="D140" i="23"/>
  <c r="E140" i="23"/>
  <c r="F140" i="23"/>
  <c r="F140" i="25" s="1"/>
  <c r="G140" i="23"/>
  <c r="G140" i="25" s="1"/>
  <c r="H140" i="23"/>
  <c r="H140" i="25" s="1"/>
  <c r="I140" i="23"/>
  <c r="J140" i="23"/>
  <c r="K140" i="23"/>
  <c r="B141" i="23"/>
  <c r="C141" i="23"/>
  <c r="D141" i="23"/>
  <c r="E141" i="23"/>
  <c r="F141" i="23"/>
  <c r="F141" i="25" s="1"/>
  <c r="G141" i="23"/>
  <c r="G141" i="25" s="1"/>
  <c r="H141" i="23"/>
  <c r="H141" i="25" s="1"/>
  <c r="I141" i="23"/>
  <c r="J141" i="23"/>
  <c r="K141" i="23"/>
  <c r="B142" i="23"/>
  <c r="C142" i="23"/>
  <c r="D142" i="23"/>
  <c r="E142" i="23"/>
  <c r="F142" i="23"/>
  <c r="F142" i="25" s="1"/>
  <c r="G142" i="23"/>
  <c r="G142" i="25" s="1"/>
  <c r="H142" i="23"/>
  <c r="H142" i="25" s="1"/>
  <c r="I142" i="23"/>
  <c r="J142" i="23"/>
  <c r="K142" i="23"/>
  <c r="B143" i="23"/>
  <c r="C143" i="23"/>
  <c r="D143" i="23"/>
  <c r="E143" i="23"/>
  <c r="F143" i="23"/>
  <c r="F143" i="25" s="1"/>
  <c r="G143" i="23"/>
  <c r="G143" i="25" s="1"/>
  <c r="H143" i="23"/>
  <c r="H143" i="25" s="1"/>
  <c r="I143" i="23"/>
  <c r="J143" i="23"/>
  <c r="K143" i="23"/>
  <c r="B144" i="23"/>
  <c r="C144" i="23"/>
  <c r="D144" i="23"/>
  <c r="E144" i="23"/>
  <c r="F144" i="23"/>
  <c r="F144" i="25" s="1"/>
  <c r="G144" i="23"/>
  <c r="G144" i="25" s="1"/>
  <c r="H144" i="23"/>
  <c r="H144" i="25" s="1"/>
  <c r="I144" i="23"/>
  <c r="J144" i="23"/>
  <c r="K144" i="23"/>
  <c r="C5" i="23"/>
  <c r="D5" i="23"/>
  <c r="E5" i="23"/>
  <c r="F5" i="23"/>
  <c r="G5" i="23"/>
  <c r="H5" i="23"/>
  <c r="I5" i="23"/>
  <c r="J5" i="23"/>
  <c r="J5" i="25" s="1"/>
  <c r="K5" i="23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G5" i="22"/>
  <c r="H5" i="22"/>
  <c r="I5" i="22"/>
  <c r="J5" i="22"/>
  <c r="K5" i="22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H5" i="21"/>
  <c r="I5" i="21"/>
  <c r="J5" i="21"/>
  <c r="K5" i="21"/>
  <c r="B5" i="21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C5" i="20"/>
  <c r="D5" i="20"/>
  <c r="E5" i="20"/>
  <c r="F5" i="20"/>
  <c r="G5" i="20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G5" i="18"/>
  <c r="H5" i="18"/>
  <c r="I5" i="18"/>
  <c r="J5" i="18"/>
  <c r="K5" i="18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G5" i="17"/>
  <c r="H5" i="17"/>
  <c r="I5" i="17"/>
  <c r="J5" i="17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F147" i="16" s="1"/>
  <c r="G5" i="16"/>
  <c r="H5" i="16"/>
  <c r="I5" i="16"/>
  <c r="J5" i="16"/>
  <c r="J147" i="16" s="1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H18" i="15"/>
  <c r="I18" i="15"/>
  <c r="J18" i="15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G137" i="15"/>
  <c r="H137" i="15"/>
  <c r="I137" i="15"/>
  <c r="J137" i="15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G5" i="15"/>
  <c r="H5" i="15"/>
  <c r="I5" i="15"/>
  <c r="J5" i="15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G74" i="14"/>
  <c r="H74" i="14"/>
  <c r="I74" i="14"/>
  <c r="J74" i="14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F100" i="25" l="1"/>
  <c r="F118" i="25"/>
  <c r="J147" i="18"/>
  <c r="F147" i="18"/>
  <c r="F129" i="25"/>
  <c r="H128" i="25"/>
  <c r="F125" i="25"/>
  <c r="H108" i="25"/>
  <c r="H104" i="25"/>
  <c r="H100" i="25"/>
  <c r="F97" i="25"/>
  <c r="H96" i="25"/>
  <c r="F93" i="25"/>
  <c r="H92" i="25"/>
  <c r="H88" i="25"/>
  <c r="F81" i="25"/>
  <c r="H80" i="25"/>
  <c r="F77" i="25"/>
  <c r="H76" i="25"/>
  <c r="F73" i="25"/>
  <c r="F65" i="25"/>
  <c r="H64" i="25"/>
  <c r="F53" i="25"/>
  <c r="H52" i="25"/>
  <c r="F49" i="25"/>
  <c r="H48" i="25"/>
  <c r="F45" i="25"/>
  <c r="F41" i="25"/>
  <c r="F33" i="25"/>
  <c r="H28" i="25"/>
  <c r="F21" i="25"/>
  <c r="H20" i="25"/>
  <c r="F9" i="25"/>
  <c r="G128" i="25"/>
  <c r="G108" i="25"/>
  <c r="G96" i="25"/>
  <c r="G92" i="25"/>
  <c r="G88" i="25"/>
  <c r="G76" i="25"/>
  <c r="G52" i="25"/>
  <c r="G48" i="25"/>
  <c r="G28" i="25"/>
  <c r="G20" i="25"/>
  <c r="F128" i="25"/>
  <c r="H127" i="25"/>
  <c r="H115" i="25"/>
  <c r="H111" i="25"/>
  <c r="F108" i="25"/>
  <c r="F104" i="25"/>
  <c r="F96" i="25"/>
  <c r="H95" i="25"/>
  <c r="F92" i="25"/>
  <c r="H91" i="25"/>
  <c r="F88" i="25"/>
  <c r="H83" i="25"/>
  <c r="F80" i="25"/>
  <c r="F76" i="25"/>
  <c r="H67" i="25"/>
  <c r="F64" i="25"/>
  <c r="H63" i="25"/>
  <c r="H55" i="25"/>
  <c r="F52" i="25"/>
  <c r="H51" i="25"/>
  <c r="F48" i="25"/>
  <c r="H43" i="25"/>
  <c r="H35" i="25"/>
  <c r="F28" i="25"/>
  <c r="H27" i="25"/>
  <c r="H23" i="25"/>
  <c r="F20" i="25"/>
  <c r="H19" i="25"/>
  <c r="H11" i="25"/>
  <c r="F8" i="25"/>
  <c r="H7" i="25"/>
  <c r="G127" i="25"/>
  <c r="G115" i="25"/>
  <c r="G111" i="25"/>
  <c r="G95" i="25"/>
  <c r="G91" i="25"/>
  <c r="G83" i="25"/>
  <c r="G67" i="25"/>
  <c r="G63" i="25"/>
  <c r="G55" i="25"/>
  <c r="G51" i="25"/>
  <c r="G43" i="25"/>
  <c r="G35" i="25"/>
  <c r="G27" i="25"/>
  <c r="G23" i="25"/>
  <c r="G19" i="25"/>
  <c r="K17" i="25"/>
  <c r="G11" i="25"/>
  <c r="G7" i="25"/>
  <c r="H130" i="25"/>
  <c r="F127" i="25"/>
  <c r="H126" i="25"/>
  <c r="F115" i="25"/>
  <c r="H94" i="25"/>
  <c r="F91" i="25"/>
  <c r="F83" i="25"/>
  <c r="H82" i="25"/>
  <c r="H78" i="25"/>
  <c r="H74" i="25"/>
  <c r="F67" i="25"/>
  <c r="H66" i="25"/>
  <c r="F63" i="25"/>
  <c r="F55" i="25"/>
  <c r="F51" i="25"/>
  <c r="H50" i="25"/>
  <c r="H46" i="25"/>
  <c r="F43" i="25"/>
  <c r="H42" i="25"/>
  <c r="H38" i="25"/>
  <c r="F35" i="25"/>
  <c r="H34" i="25"/>
  <c r="F27" i="25"/>
  <c r="H22" i="25"/>
  <c r="F11" i="25"/>
  <c r="F7" i="25"/>
  <c r="H6" i="25"/>
  <c r="G130" i="25"/>
  <c r="G126" i="25"/>
  <c r="G106" i="25"/>
  <c r="G94" i="25"/>
  <c r="G78" i="25"/>
  <c r="G66" i="25"/>
  <c r="G50" i="25"/>
  <c r="G38" i="25"/>
  <c r="G34" i="25"/>
  <c r="G22" i="25"/>
  <c r="G6" i="25"/>
  <c r="F130" i="25"/>
  <c r="H129" i="25"/>
  <c r="F126" i="25"/>
  <c r="H125" i="25"/>
  <c r="H97" i="25"/>
  <c r="F94" i="25"/>
  <c r="H93" i="25"/>
  <c r="F78" i="25"/>
  <c r="H77" i="25"/>
  <c r="F74" i="25"/>
  <c r="H73" i="25"/>
  <c r="F66" i="25"/>
  <c r="H65" i="25"/>
  <c r="H53" i="25"/>
  <c r="F50" i="25"/>
  <c r="H49" i="25"/>
  <c r="F46" i="25"/>
  <c r="H45" i="25"/>
  <c r="F42" i="25"/>
  <c r="H41" i="25"/>
  <c r="F38" i="25"/>
  <c r="F34" i="25"/>
  <c r="H33" i="25"/>
  <c r="H25" i="25"/>
  <c r="F22" i="25"/>
  <c r="H21" i="25"/>
  <c r="H9" i="25"/>
  <c r="F6" i="25"/>
  <c r="G129" i="25"/>
  <c r="G125" i="25"/>
  <c r="G97" i="25"/>
  <c r="G93" i="25"/>
  <c r="G81" i="25"/>
  <c r="G77" i="25"/>
  <c r="G73" i="25"/>
  <c r="G65" i="25"/>
  <c r="G53" i="25"/>
  <c r="G49" i="25"/>
  <c r="G45" i="25"/>
  <c r="G41" i="25"/>
  <c r="G33" i="25"/>
  <c r="G25" i="25"/>
  <c r="G21" i="25"/>
  <c r="G9" i="25"/>
  <c r="F147" i="17"/>
  <c r="J147" i="17"/>
  <c r="K148" i="14"/>
  <c r="K149" i="14"/>
  <c r="K150" i="14"/>
  <c r="F148" i="14"/>
  <c r="J148" i="14"/>
  <c r="I148" i="14"/>
  <c r="H148" i="14"/>
  <c r="G148" i="14"/>
  <c r="F147" i="20"/>
  <c r="I147" i="15"/>
  <c r="F37" i="25"/>
  <c r="F25" i="25"/>
  <c r="H24" i="25"/>
  <c r="F13" i="25"/>
  <c r="H12" i="25"/>
  <c r="H8" i="25"/>
  <c r="G104" i="25"/>
  <c r="G84" i="25"/>
  <c r="G80" i="25"/>
  <c r="G64" i="25"/>
  <c r="G56" i="25"/>
  <c r="G32" i="25"/>
  <c r="G24" i="25"/>
  <c r="G12" i="25"/>
  <c r="G8" i="25"/>
  <c r="H54" i="25"/>
  <c r="F23" i="25"/>
  <c r="F19" i="25"/>
  <c r="H18" i="25"/>
  <c r="G90" i="25"/>
  <c r="G82" i="25"/>
  <c r="G58" i="25"/>
  <c r="G46" i="25"/>
  <c r="G42" i="25"/>
  <c r="G26" i="25"/>
  <c r="G18" i="25"/>
  <c r="G14" i="25"/>
  <c r="G10" i="25"/>
  <c r="F150" i="14"/>
  <c r="F149" i="14"/>
  <c r="J147" i="24"/>
  <c r="K149" i="16"/>
  <c r="G148" i="16"/>
  <c r="K149" i="17"/>
  <c r="G149" i="18"/>
  <c r="I150" i="20"/>
  <c r="G148" i="21"/>
  <c r="G149" i="22"/>
  <c r="K149" i="23"/>
  <c r="H150" i="14"/>
  <c r="H149" i="14"/>
  <c r="K149" i="15"/>
  <c r="K148" i="15"/>
  <c r="H150" i="16"/>
  <c r="J149" i="16"/>
  <c r="F149" i="16"/>
  <c r="J148" i="16"/>
  <c r="F148" i="16"/>
  <c r="I147" i="17"/>
  <c r="H150" i="17"/>
  <c r="J149" i="17"/>
  <c r="F149" i="17"/>
  <c r="J148" i="17"/>
  <c r="F148" i="17"/>
  <c r="I147" i="18"/>
  <c r="H150" i="18"/>
  <c r="J149" i="18"/>
  <c r="F149" i="18"/>
  <c r="J148" i="18"/>
  <c r="F148" i="18"/>
  <c r="I147" i="20"/>
  <c r="H150" i="20"/>
  <c r="J149" i="20"/>
  <c r="F149" i="20"/>
  <c r="F148" i="20"/>
  <c r="I147" i="21"/>
  <c r="J149" i="21"/>
  <c r="F149" i="21"/>
  <c r="I147" i="22"/>
  <c r="F149" i="22"/>
  <c r="I147" i="23"/>
  <c r="I147" i="24"/>
  <c r="F148" i="24"/>
  <c r="I150" i="14"/>
  <c r="I149" i="14"/>
  <c r="G149" i="16"/>
  <c r="G149" i="17"/>
  <c r="K148" i="17"/>
  <c r="I150" i="18"/>
  <c r="G148" i="18"/>
  <c r="G149" i="20"/>
  <c r="K148" i="20"/>
  <c r="I150" i="21"/>
  <c r="H147" i="15"/>
  <c r="H150" i="15"/>
  <c r="G149" i="15"/>
  <c r="G148" i="15"/>
  <c r="I147" i="16"/>
  <c r="G150" i="14"/>
  <c r="G149" i="14"/>
  <c r="K147" i="15"/>
  <c r="G147" i="15"/>
  <c r="K150" i="15"/>
  <c r="G150" i="15"/>
  <c r="J149" i="15"/>
  <c r="F149" i="15"/>
  <c r="J148" i="15"/>
  <c r="F148" i="15"/>
  <c r="H147" i="16"/>
  <c r="K150" i="16"/>
  <c r="G150" i="16"/>
  <c r="I149" i="16"/>
  <c r="I148" i="16"/>
  <c r="H147" i="17"/>
  <c r="K150" i="17"/>
  <c r="G150" i="17"/>
  <c r="I149" i="17"/>
  <c r="I148" i="17"/>
  <c r="H147" i="18"/>
  <c r="K150" i="18"/>
  <c r="G150" i="18"/>
  <c r="I149" i="18"/>
  <c r="I148" i="18"/>
  <c r="H147" i="20"/>
  <c r="K150" i="20"/>
  <c r="G150" i="20"/>
  <c r="I149" i="20"/>
  <c r="H147" i="21"/>
  <c r="K150" i="24"/>
  <c r="G150" i="24"/>
  <c r="I148" i="24"/>
  <c r="I150" i="15"/>
  <c r="H149" i="15"/>
  <c r="H148" i="15"/>
  <c r="I150" i="16"/>
  <c r="K148" i="16"/>
  <c r="I150" i="17"/>
  <c r="G148" i="17"/>
  <c r="K149" i="18"/>
  <c r="K148" i="18"/>
  <c r="K149" i="20"/>
  <c r="G148" i="20"/>
  <c r="K148" i="21"/>
  <c r="K149" i="22"/>
  <c r="J150" i="14"/>
  <c r="J149" i="14"/>
  <c r="J147" i="15"/>
  <c r="F147" i="15"/>
  <c r="J150" i="15"/>
  <c r="F150" i="15"/>
  <c r="I149" i="15"/>
  <c r="I148" i="15"/>
  <c r="K147" i="16"/>
  <c r="G147" i="16"/>
  <c r="J150" i="16"/>
  <c r="F150" i="16"/>
  <c r="H149" i="16"/>
  <c r="H148" i="16"/>
  <c r="K147" i="17"/>
  <c r="G147" i="17"/>
  <c r="J150" i="17"/>
  <c r="F150" i="17"/>
  <c r="H149" i="17"/>
  <c r="H148" i="17"/>
  <c r="K147" i="18"/>
  <c r="G147" i="18"/>
  <c r="J150" i="18"/>
  <c r="F150" i="18"/>
  <c r="H149" i="18"/>
  <c r="H148" i="18"/>
  <c r="K147" i="20"/>
  <c r="G147" i="20"/>
  <c r="J150" i="20"/>
  <c r="F150" i="20"/>
  <c r="H148" i="20"/>
  <c r="K147" i="21"/>
  <c r="G147" i="21"/>
  <c r="K147" i="22"/>
  <c r="G147" i="22"/>
  <c r="J150" i="22"/>
  <c r="H148" i="22"/>
  <c r="K147" i="23"/>
  <c r="G147" i="23"/>
  <c r="J150" i="23"/>
  <c r="K147" i="24"/>
  <c r="G147" i="24"/>
  <c r="H149" i="24"/>
  <c r="F10" i="19"/>
  <c r="F6" i="19"/>
  <c r="F150" i="22"/>
  <c r="H149" i="22"/>
  <c r="H106" i="25"/>
  <c r="H149" i="23"/>
  <c r="I148" i="20"/>
  <c r="K150" i="21"/>
  <c r="G150" i="21"/>
  <c r="I149" i="21"/>
  <c r="I148" i="21"/>
  <c r="H147" i="22"/>
  <c r="K150" i="22"/>
  <c r="G150" i="22"/>
  <c r="I149" i="22"/>
  <c r="I148" i="22"/>
  <c r="H5" i="25"/>
  <c r="H147" i="23"/>
  <c r="K150" i="23"/>
  <c r="G150" i="23"/>
  <c r="I149" i="23"/>
  <c r="I148" i="23"/>
  <c r="H147" i="24"/>
  <c r="I149" i="24"/>
  <c r="K5" i="25"/>
  <c r="K5" i="19"/>
  <c r="F5" i="19"/>
  <c r="J5" i="19"/>
  <c r="G5" i="19"/>
  <c r="H5" i="19"/>
  <c r="I5" i="19"/>
  <c r="G121" i="25"/>
  <c r="G149" i="23"/>
  <c r="J150" i="21"/>
  <c r="J150" i="24"/>
  <c r="H148" i="24"/>
  <c r="J147" i="20"/>
  <c r="J147" i="21"/>
  <c r="F147" i="21"/>
  <c r="K149" i="21"/>
  <c r="G149" i="21"/>
  <c r="J147" i="22"/>
  <c r="F147" i="22"/>
  <c r="I150" i="22"/>
  <c r="K148" i="22"/>
  <c r="G148" i="22"/>
  <c r="J147" i="23"/>
  <c r="F147" i="23"/>
  <c r="F5" i="25"/>
  <c r="I150" i="23"/>
  <c r="K148" i="23"/>
  <c r="G74" i="25"/>
  <c r="G148" i="23"/>
  <c r="F147" i="24"/>
  <c r="I150" i="24"/>
  <c r="K149" i="24"/>
  <c r="G149" i="24"/>
  <c r="K148" i="24"/>
  <c r="G148" i="24"/>
  <c r="I5" i="25"/>
  <c r="F148" i="23"/>
  <c r="H148" i="23"/>
  <c r="H149" i="20"/>
  <c r="F150" i="21"/>
  <c r="H149" i="21"/>
  <c r="H148" i="21"/>
  <c r="F150" i="23"/>
  <c r="F150" i="24"/>
  <c r="J148" i="20"/>
  <c r="H150" i="21"/>
  <c r="J148" i="21"/>
  <c r="F148" i="21"/>
  <c r="H150" i="22"/>
  <c r="J149" i="22"/>
  <c r="J148" i="22"/>
  <c r="F148" i="22"/>
  <c r="H150" i="23"/>
  <c r="H121" i="25"/>
  <c r="J149" i="23"/>
  <c r="F106" i="25"/>
  <c r="F149" i="23"/>
  <c r="J148" i="23"/>
  <c r="H150" i="24"/>
  <c r="J149" i="24"/>
  <c r="F149" i="24"/>
  <c r="J148" i="24"/>
  <c r="G5" i="25"/>
  <c r="B27" i="8"/>
  <c r="B18" i="8"/>
  <c r="B26" i="8"/>
  <c r="M27" i="8"/>
  <c r="B17" i="5"/>
  <c r="B25" i="5"/>
  <c r="M26" i="8"/>
  <c r="B16" i="5"/>
  <c r="M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J151" i="18" l="1"/>
  <c r="K151" i="23"/>
  <c r="G151" i="17"/>
  <c r="K151" i="17"/>
  <c r="K151" i="21"/>
  <c r="K151" i="20"/>
  <c r="G151" i="15"/>
  <c r="I151" i="15"/>
  <c r="K151" i="15"/>
  <c r="I151" i="17"/>
  <c r="H151" i="16"/>
  <c r="J151" i="15"/>
  <c r="F151" i="17"/>
  <c r="I151" i="24"/>
  <c r="I151" i="16"/>
  <c r="I151" i="21"/>
  <c r="I151" i="20"/>
  <c r="I151" i="18"/>
  <c r="H151" i="18"/>
  <c r="H151" i="15"/>
  <c r="F151" i="18"/>
  <c r="H151" i="20"/>
  <c r="G151" i="24"/>
  <c r="G151" i="20"/>
  <c r="H151" i="17"/>
  <c r="F151" i="16"/>
  <c r="F151" i="15"/>
  <c r="F151" i="20"/>
  <c r="J151" i="17"/>
  <c r="J151" i="16"/>
  <c r="G151" i="16"/>
  <c r="F151" i="22"/>
  <c r="J151" i="24"/>
  <c r="H151" i="21"/>
  <c r="H151" i="23"/>
  <c r="K151" i="24"/>
  <c r="F151" i="24"/>
  <c r="F151" i="21"/>
  <c r="H151" i="24"/>
  <c r="G151" i="21"/>
  <c r="K151" i="18"/>
  <c r="G151" i="18"/>
  <c r="K151" i="16"/>
  <c r="J151" i="23"/>
  <c r="J151" i="21"/>
  <c r="I151" i="23"/>
  <c r="G151" i="22"/>
  <c r="J151" i="20"/>
  <c r="G151" i="23"/>
  <c r="K151" i="22"/>
  <c r="J151" i="22"/>
  <c r="F151" i="23"/>
  <c r="I151" i="22"/>
  <c r="H151" i="22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G5" i="14"/>
  <c r="G147" i="14" s="1"/>
  <c r="G151" i="14" s="1"/>
  <c r="H5" i="14"/>
  <c r="H147" i="14" s="1"/>
  <c r="H151" i="14" s="1"/>
  <c r="I5" i="14"/>
  <c r="I147" i="14" s="1"/>
  <c r="I151" i="14" s="1"/>
  <c r="J5" i="14"/>
  <c r="K5" i="14"/>
  <c r="K147" i="14" l="1"/>
  <c r="K151" i="14" s="1"/>
  <c r="F147" i="14"/>
  <c r="J147" i="14"/>
  <c r="J151" i="14" s="1"/>
  <c r="H123" i="19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D9" i="3" s="1"/>
  <c r="E16" i="9"/>
  <c r="F9" i="3" s="1"/>
  <c r="F16" i="9"/>
  <c r="H9" i="3" s="1"/>
  <c r="G16" i="9"/>
  <c r="J9" i="3" s="1"/>
  <c r="H16" i="9"/>
  <c r="C17" i="9"/>
  <c r="D17" i="9"/>
  <c r="D10" i="3" s="1"/>
  <c r="E17" i="9"/>
  <c r="F10" i="3" s="1"/>
  <c r="F17" i="9"/>
  <c r="H10" i="3" s="1"/>
  <c r="G17" i="9"/>
  <c r="J10" i="3" s="1"/>
  <c r="H17" i="9"/>
  <c r="L10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D8" i="3" s="1"/>
  <c r="E15" i="9"/>
  <c r="F8" i="3" s="1"/>
  <c r="F15" i="9"/>
  <c r="H8" i="3" s="1"/>
  <c r="G15" i="9"/>
  <c r="J8" i="3" s="1"/>
  <c r="H15" i="9"/>
  <c r="L8" i="3" s="1"/>
  <c r="C15" i="9"/>
  <c r="C7" i="9"/>
  <c r="D7" i="9"/>
  <c r="D15" i="3" s="1"/>
  <c r="E7" i="9"/>
  <c r="F15" i="3" s="1"/>
  <c r="F7" i="9"/>
  <c r="H15" i="3" s="1"/>
  <c r="G7" i="9"/>
  <c r="J15" i="3" s="1"/>
  <c r="C8" i="9"/>
  <c r="D8" i="9"/>
  <c r="D16" i="3" s="1"/>
  <c r="E8" i="9"/>
  <c r="F16" i="3" s="1"/>
  <c r="F8" i="9"/>
  <c r="H16" i="3" s="1"/>
  <c r="G8" i="9"/>
  <c r="J16" i="3" s="1"/>
  <c r="C9" i="9"/>
  <c r="D9" i="9"/>
  <c r="D17" i="3" s="1"/>
  <c r="E9" i="9"/>
  <c r="F17" i="3" s="1"/>
  <c r="F9" i="9"/>
  <c r="H17" i="3" s="1"/>
  <c r="G9" i="9"/>
  <c r="J17" i="3" s="1"/>
  <c r="D6" i="9"/>
  <c r="D14" i="3" s="1"/>
  <c r="E6" i="9"/>
  <c r="F14" i="3" s="1"/>
  <c r="F6" i="9"/>
  <c r="H14" i="3" s="1"/>
  <c r="G6" i="9"/>
  <c r="J14" i="3" s="1"/>
  <c r="H6" i="9"/>
  <c r="L14" i="3" s="1"/>
  <c r="C6" i="9"/>
  <c r="C16" i="10"/>
  <c r="D16" i="10"/>
  <c r="C9" i="3" s="1"/>
  <c r="E16" i="10"/>
  <c r="E9" i="3" s="1"/>
  <c r="F16" i="10"/>
  <c r="G9" i="3" s="1"/>
  <c r="G16" i="10"/>
  <c r="I9" i="3" s="1"/>
  <c r="H16" i="10"/>
  <c r="C17" i="10"/>
  <c r="D17" i="10"/>
  <c r="C10" i="3" s="1"/>
  <c r="E17" i="10"/>
  <c r="E10" i="3" s="1"/>
  <c r="F17" i="10"/>
  <c r="G10" i="3" s="1"/>
  <c r="G17" i="10"/>
  <c r="I10" i="3" s="1"/>
  <c r="H17" i="10"/>
  <c r="K10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C8" i="3" s="1"/>
  <c r="E15" i="10"/>
  <c r="E8" i="3" s="1"/>
  <c r="F15" i="10"/>
  <c r="G8" i="3" s="1"/>
  <c r="G15" i="10"/>
  <c r="I8" i="3" s="1"/>
  <c r="H15" i="10"/>
  <c r="K8" i="3" s="1"/>
  <c r="C15" i="10"/>
  <c r="C7" i="10"/>
  <c r="D7" i="10"/>
  <c r="C15" i="3" s="1"/>
  <c r="E7" i="10"/>
  <c r="E15" i="3" s="1"/>
  <c r="F7" i="10"/>
  <c r="G15" i="3" s="1"/>
  <c r="G7" i="10"/>
  <c r="I15" i="3" s="1"/>
  <c r="H7" i="10"/>
  <c r="K15" i="3" s="1"/>
  <c r="C8" i="10"/>
  <c r="D8" i="10"/>
  <c r="C16" i="3" s="1"/>
  <c r="E8" i="10"/>
  <c r="E16" i="3" s="1"/>
  <c r="F8" i="10"/>
  <c r="G16" i="3" s="1"/>
  <c r="G8" i="10"/>
  <c r="I16" i="3" s="1"/>
  <c r="H8" i="10"/>
  <c r="K16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C14" i="3" s="1"/>
  <c r="E6" i="10"/>
  <c r="E14" i="3" s="1"/>
  <c r="F6" i="10"/>
  <c r="G14" i="3" s="1"/>
  <c r="G6" i="10"/>
  <c r="I14" i="3" s="1"/>
  <c r="H6" i="10"/>
  <c r="K14" i="3" s="1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F151" i="14" l="1"/>
  <c r="C6" i="12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6" i="5"/>
  <c r="S17" i="5"/>
  <c r="S18" i="5"/>
  <c r="R16" i="5"/>
  <c r="R17" i="5"/>
  <c r="R18" i="5"/>
  <c r="Q16" i="5"/>
  <c r="Q17" i="5"/>
  <c r="Q18" i="5"/>
  <c r="P16" i="5"/>
  <c r="P17" i="5"/>
  <c r="P18" i="5"/>
  <c r="O16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23" i="5"/>
  <c r="S14" i="5"/>
  <c r="S5" i="5"/>
  <c r="H23" i="5"/>
  <c r="H14" i="5"/>
  <c r="H5" i="5"/>
  <c r="H23" i="6"/>
  <c r="H14" i="6"/>
  <c r="H5" i="6"/>
  <c r="H23" i="4"/>
  <c r="H14" i="4"/>
  <c r="S23" i="8"/>
  <c r="H23" i="8"/>
  <c r="S14" i="8"/>
  <c r="R14" i="8"/>
  <c r="H14" i="8"/>
  <c r="S5" i="8"/>
  <c r="H5" i="8"/>
  <c r="D15" i="4"/>
  <c r="P15" i="5"/>
  <c r="C15" i="4"/>
  <c r="C14" i="4"/>
  <c r="D14" i="4"/>
  <c r="D23" i="4" s="1"/>
  <c r="E14" i="4"/>
  <c r="P5" i="5" s="1"/>
  <c r="F14" i="4"/>
  <c r="Q5" i="5" s="1"/>
  <c r="G14" i="4"/>
  <c r="G23" i="4" s="1"/>
  <c r="B15" i="4"/>
  <c r="M10" i="5"/>
  <c r="M5" i="5"/>
  <c r="C5" i="5"/>
  <c r="D5" i="5"/>
  <c r="E5" i="5"/>
  <c r="F5" i="5"/>
  <c r="G5" i="5"/>
  <c r="B6" i="4"/>
  <c r="B6" i="5" s="1"/>
  <c r="B10" i="5"/>
  <c r="B5" i="5"/>
  <c r="R23" i="5"/>
  <c r="Q23" i="5"/>
  <c r="P23" i="5"/>
  <c r="O23" i="5"/>
  <c r="N23" i="5"/>
  <c r="G23" i="5"/>
  <c r="F23" i="5"/>
  <c r="E23" i="5"/>
  <c r="D23" i="5"/>
  <c r="C23" i="5"/>
  <c r="R14" i="5"/>
  <c r="Q14" i="5"/>
  <c r="P14" i="5"/>
  <c r="O14" i="5"/>
  <c r="N14" i="5"/>
  <c r="G14" i="5"/>
  <c r="F14" i="5"/>
  <c r="E14" i="5"/>
  <c r="D14" i="5"/>
  <c r="C14" i="5"/>
  <c r="A2" i="5"/>
  <c r="B20" i="3"/>
  <c r="A2" i="3"/>
  <c r="A2" i="12"/>
  <c r="K10" i="12"/>
  <c r="L4" i="12"/>
  <c r="B10" i="12"/>
  <c r="B7" i="12"/>
  <c r="B7" i="8" s="1"/>
  <c r="C4" i="12"/>
  <c r="B5" i="12"/>
  <c r="C15" i="7"/>
  <c r="O23" i="8"/>
  <c r="N23" i="8"/>
  <c r="O14" i="8"/>
  <c r="N14" i="8"/>
  <c r="O5" i="8"/>
  <c r="N5" i="8"/>
  <c r="D23" i="8"/>
  <c r="C23" i="8"/>
  <c r="C14" i="8"/>
  <c r="D14" i="8"/>
  <c r="D5" i="8"/>
  <c r="P23" i="8"/>
  <c r="P14" i="8"/>
  <c r="P5" i="8"/>
  <c r="E23" i="8"/>
  <c r="E14" i="8"/>
  <c r="E5" i="8"/>
  <c r="Q23" i="8"/>
  <c r="Q14" i="8"/>
  <c r="Q5" i="8"/>
  <c r="F23" i="8"/>
  <c r="F14" i="8"/>
  <c r="F5" i="8"/>
  <c r="A2" i="8"/>
  <c r="R23" i="8"/>
  <c r="R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N6" i="8" s="1"/>
  <c r="P15" i="7"/>
  <c r="E15" i="4"/>
  <c r="G19" i="11"/>
  <c r="C19" i="11"/>
  <c r="E15" i="7"/>
  <c r="F6" i="4"/>
  <c r="C24" i="12"/>
  <c r="C24" i="8" s="1"/>
  <c r="F15" i="4"/>
  <c r="E15" i="5"/>
  <c r="R15" i="5"/>
  <c r="C15" i="8"/>
  <c r="C15" i="5"/>
  <c r="R15" i="7"/>
  <c r="D15" i="7"/>
  <c r="L19" i="11"/>
  <c r="P6" i="7"/>
  <c r="N15" i="5"/>
  <c r="N15" i="8"/>
  <c r="O6" i="7"/>
  <c r="G15" i="7"/>
  <c r="G15" i="5"/>
  <c r="Q15" i="5"/>
  <c r="D6" i="4"/>
  <c r="C6" i="7"/>
  <c r="Q10" i="11"/>
  <c r="D15" i="5"/>
  <c r="O15" i="5"/>
  <c r="H15" i="4"/>
  <c r="F6" i="2" s="1"/>
  <c r="R7" i="5" l="1"/>
  <c r="E7" i="2"/>
  <c r="S7" i="5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9" i="9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5" i="5"/>
  <c r="S19" i="5" s="1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R24" i="8" s="1"/>
  <c r="R6" i="8"/>
  <c r="N24" i="12"/>
  <c r="P24" i="8" s="1"/>
  <c r="P6" i="8"/>
  <c r="G6" i="8"/>
  <c r="G24" i="12"/>
  <c r="G24" i="8" s="1"/>
  <c r="E6" i="8"/>
  <c r="E24" i="12"/>
  <c r="E24" i="8" s="1"/>
  <c r="Q24" i="12"/>
  <c r="S24" i="8" s="1"/>
  <c r="S6" i="8"/>
  <c r="O24" i="12"/>
  <c r="Q24" i="8" s="1"/>
  <c r="Q6" i="8"/>
  <c r="M24" i="12"/>
  <c r="O24" i="8" s="1"/>
  <c r="O6" i="8"/>
  <c r="D6" i="8"/>
  <c r="D24" i="12"/>
  <c r="D24" i="8" s="1"/>
  <c r="O19" i="5"/>
  <c r="P6" i="5"/>
  <c r="L24" i="12"/>
  <c r="N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S25" i="5"/>
  <c r="H15" i="8"/>
  <c r="F15" i="8"/>
  <c r="D15" i="8"/>
  <c r="C17" i="8"/>
  <c r="D18" i="8"/>
  <c r="D16" i="8"/>
  <c r="E17" i="8"/>
  <c r="F18" i="8"/>
  <c r="F16" i="8"/>
  <c r="G17" i="8"/>
  <c r="H18" i="8"/>
  <c r="H16" i="8"/>
  <c r="R15" i="8"/>
  <c r="P15" i="8"/>
  <c r="N18" i="8"/>
  <c r="N16" i="8"/>
  <c r="O17" i="8"/>
  <c r="P18" i="8"/>
  <c r="P16" i="8"/>
  <c r="Q17" i="8"/>
  <c r="R18" i="8"/>
  <c r="R16" i="8"/>
  <c r="S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H24" i="11"/>
  <c r="H24" i="7" s="1"/>
  <c r="F24" i="11"/>
  <c r="F24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R25" i="5"/>
  <c r="G15" i="8"/>
  <c r="E15" i="8"/>
  <c r="C18" i="8"/>
  <c r="C16" i="8"/>
  <c r="D17" i="8"/>
  <c r="E18" i="8"/>
  <c r="E16" i="8"/>
  <c r="F17" i="8"/>
  <c r="G18" i="8"/>
  <c r="G16" i="8"/>
  <c r="H17" i="8"/>
  <c r="S15" i="8"/>
  <c r="Q15" i="8"/>
  <c r="O15" i="8"/>
  <c r="N17" i="8"/>
  <c r="O18" i="8"/>
  <c r="O16" i="8"/>
  <c r="P17" i="8"/>
  <c r="Q18" i="8"/>
  <c r="Q16" i="8"/>
  <c r="R17" i="8"/>
  <c r="S18" i="8"/>
  <c r="S16" i="8"/>
  <c r="H24" i="4"/>
  <c r="N6" i="5"/>
  <c r="C24" i="6"/>
  <c r="L12" i="3"/>
  <c r="H6" i="2" l="1"/>
  <c r="C15" i="1"/>
  <c r="H9" i="2"/>
  <c r="C18" i="1"/>
  <c r="H24" i="12"/>
  <c r="H24" i="8" s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F24" i="6"/>
  <c r="E28" i="11"/>
  <c r="E28" i="7" s="1"/>
  <c r="F28" i="11"/>
  <c r="F28" i="7" s="1"/>
  <c r="H24" i="5"/>
  <c r="R9" i="5"/>
  <c r="R27" i="5" s="1"/>
  <c r="G27" i="4"/>
  <c r="G9" i="2" s="1"/>
  <c r="F24" i="12"/>
  <c r="F24" i="8" s="1"/>
  <c r="G24" i="6"/>
  <c r="G9" i="5"/>
  <c r="G27" i="5" s="1"/>
  <c r="G24" i="4"/>
  <c r="G6" i="2" s="1"/>
  <c r="G6" i="5"/>
  <c r="G24" i="5" s="1"/>
  <c r="G10" i="4"/>
  <c r="N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S28" i="8" s="1"/>
  <c r="M10" i="12"/>
  <c r="M28" i="12" s="1"/>
  <c r="O28" i="8" s="1"/>
  <c r="F10" i="12"/>
  <c r="F28" i="12" s="1"/>
  <c r="F28" i="8" s="1"/>
  <c r="H26" i="6"/>
  <c r="F26" i="6"/>
  <c r="D26" i="6"/>
  <c r="C18" i="3"/>
  <c r="E19" i="4"/>
  <c r="G19" i="4"/>
  <c r="N24" i="5"/>
  <c r="N10" i="5"/>
  <c r="N28" i="5" s="1"/>
  <c r="R7" i="8"/>
  <c r="P25" i="12"/>
  <c r="R25" i="8" s="1"/>
  <c r="Q8" i="8"/>
  <c r="O26" i="12"/>
  <c r="Q26" i="8" s="1"/>
  <c r="P9" i="8"/>
  <c r="N27" i="12"/>
  <c r="P27" i="8" s="1"/>
  <c r="N7" i="8"/>
  <c r="L25" i="12"/>
  <c r="N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S9" i="8"/>
  <c r="Q27" i="12"/>
  <c r="S27" i="8" s="1"/>
  <c r="Q7" i="8"/>
  <c r="O25" i="12"/>
  <c r="Q25" i="8" s="1"/>
  <c r="P8" i="8"/>
  <c r="N26" i="12"/>
  <c r="P26" i="8" s="1"/>
  <c r="O9" i="8"/>
  <c r="M27" i="12"/>
  <c r="O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D24" i="6"/>
  <c r="H10" i="6"/>
  <c r="H24" i="6"/>
  <c r="P24" i="5"/>
  <c r="P10" i="5"/>
  <c r="P28" i="5" s="1"/>
  <c r="Q19" i="8"/>
  <c r="G19" i="8"/>
  <c r="Q10" i="5"/>
  <c r="Q28" i="5" s="1"/>
  <c r="P19" i="8"/>
  <c r="F19" i="8"/>
  <c r="G26" i="6"/>
  <c r="E26" i="6"/>
  <c r="F10" i="6"/>
  <c r="O10" i="5"/>
  <c r="O28" i="5" s="1"/>
  <c r="O24" i="5"/>
  <c r="P10" i="12"/>
  <c r="P28" i="12" s="1"/>
  <c r="R28" i="8" s="1"/>
  <c r="S8" i="8"/>
  <c r="Q26" i="12"/>
  <c r="S26" i="8" s="1"/>
  <c r="R9" i="8"/>
  <c r="P27" i="12"/>
  <c r="R27" i="8" s="1"/>
  <c r="P7" i="8"/>
  <c r="N25" i="12"/>
  <c r="P25" i="8" s="1"/>
  <c r="O8" i="8"/>
  <c r="M26" i="12"/>
  <c r="O26" i="8" s="1"/>
  <c r="N9" i="8"/>
  <c r="L27" i="12"/>
  <c r="N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E24" i="6"/>
  <c r="H8" i="5"/>
  <c r="H26" i="4"/>
  <c r="F8" i="5"/>
  <c r="F26" i="5" s="1"/>
  <c r="F26" i="4"/>
  <c r="F28" i="4" s="1"/>
  <c r="D10" i="4"/>
  <c r="D8" i="5"/>
  <c r="D26" i="4"/>
  <c r="D28" i="4" s="1"/>
  <c r="S7" i="8"/>
  <c r="Q25" i="12"/>
  <c r="S25" i="8" s="1"/>
  <c r="R8" i="8"/>
  <c r="P26" i="12"/>
  <c r="R26" i="8" s="1"/>
  <c r="Q9" i="8"/>
  <c r="O27" i="12"/>
  <c r="Q27" i="8" s="1"/>
  <c r="O7" i="8"/>
  <c r="M25" i="12"/>
  <c r="O25" i="8" s="1"/>
  <c r="N8" i="8"/>
  <c r="L26" i="12"/>
  <c r="N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O19" i="8"/>
  <c r="S19" i="8"/>
  <c r="E19" i="8"/>
  <c r="C10" i="12"/>
  <c r="C28" i="12" s="1"/>
  <c r="C28" i="8" s="1"/>
  <c r="F10" i="4"/>
  <c r="F19" i="4"/>
  <c r="H10" i="4"/>
  <c r="H19" i="4"/>
  <c r="R19" i="8"/>
  <c r="D19" i="8"/>
  <c r="H19" i="8"/>
  <c r="D19" i="6"/>
  <c r="F19" i="6"/>
  <c r="H19" i="6"/>
  <c r="D19" i="4"/>
  <c r="L10" i="12"/>
  <c r="L28" i="12" s="1"/>
  <c r="N28" i="8" s="1"/>
  <c r="D10" i="12"/>
  <c r="D28" i="12" s="1"/>
  <c r="D28" i="8" s="1"/>
  <c r="H10" i="12"/>
  <c r="H28" i="12" s="1"/>
  <c r="H28" i="8" s="1"/>
  <c r="O10" i="12"/>
  <c r="O28" i="12" s="1"/>
  <c r="Q28" i="8" s="1"/>
  <c r="E10" i="12"/>
  <c r="E28" i="12" s="1"/>
  <c r="E28" i="8" s="1"/>
  <c r="N10" i="12"/>
  <c r="N28" i="12" s="1"/>
  <c r="P28" i="8" s="1"/>
  <c r="H7" i="2" l="1"/>
  <c r="C16" i="1"/>
  <c r="H8" i="2"/>
  <c r="C17" i="1"/>
  <c r="E28" i="6"/>
  <c r="F28" i="6"/>
  <c r="C10" i="5"/>
  <c r="C28" i="5" s="1"/>
  <c r="R10" i="5"/>
  <c r="R28" i="5" s="1"/>
  <c r="G28" i="6"/>
  <c r="H10" i="8"/>
  <c r="C10" i="8"/>
  <c r="S10" i="5"/>
  <c r="S28" i="5" s="1"/>
  <c r="P10" i="8"/>
  <c r="D28" i="6"/>
  <c r="G10" i="8"/>
  <c r="E11" i="2"/>
  <c r="Q10" i="8"/>
  <c r="H28" i="6"/>
  <c r="G28" i="4"/>
  <c r="G11" i="2"/>
  <c r="H28" i="4"/>
  <c r="F10" i="8"/>
  <c r="O10" i="8"/>
  <c r="R10" i="8"/>
  <c r="S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N10" i="8"/>
  <c r="H11" i="2" l="1"/>
  <c r="C19" i="1"/>
  <c r="C5" i="7"/>
  <c r="N5" i="7"/>
  <c r="C5" i="8"/>
  <c r="B6" i="7"/>
  <c r="B24" i="12"/>
  <c r="B24" i="8" s="1"/>
  <c r="B15" i="7"/>
  <c r="B15" i="12"/>
  <c r="B15" i="8" s="1"/>
  <c r="B15" i="5"/>
  <c r="B6" i="12"/>
  <c r="K24" i="12"/>
  <c r="M24" i="5" s="1"/>
  <c r="B24" i="5" l="1"/>
  <c r="M24" i="8"/>
</calcChain>
</file>

<file path=xl/sharedStrings.xml><?xml version="1.0" encoding="utf-8"?>
<sst xmlns="http://schemas.openxmlformats.org/spreadsheetml/2006/main" count="9989" uniqueCount="433">
  <si>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</si>
  <si>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</si>
  <si>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</si>
  <si>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</si>
  <si>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</si>
  <si>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</si>
  <si>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</si>
  <si>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</si>
  <si>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</si>
  <si>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</si>
  <si>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</si>
  <si>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</si>
  <si>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</si>
  <si>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</si>
  <si>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</si>
  <si>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</si>
  <si>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</si>
  <si>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</si>
  <si>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</si>
  <si>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</si>
  <si>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</si>
  <si>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</si>
  <si>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</si>
  <si>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</si>
  <si>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</si>
  <si>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</si>
  <si>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</si>
  <si>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</si>
  <si>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</si>
  <si>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</si>
  <si>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</si>
  <si>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</si>
  <si>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</si>
  <si>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</si>
  <si>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</si>
  <si>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</si>
  <si>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</si>
  <si>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</si>
  <si>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</si>
  <si>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0003</t>
  </si>
  <si>
    <t>0005</t>
  </si>
  <si>
    <t>Ft. Wainwright (Bassett Army Community Hospital)</t>
  </si>
  <si>
    <t>0032</t>
  </si>
  <si>
    <t>Ft. Carson (Evans Army Community Hospital)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</si>
  <si>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</si>
  <si>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</si>
  <si>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</si>
  <si>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</si>
  <si>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</si>
  <si>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</si>
  <si>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</si>
  <si>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</si>
  <si>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</si>
  <si>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0061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</si>
  <si>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</si>
  <si>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</si>
  <si>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</si>
  <si>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</si>
  <si>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</si>
  <si>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</si>
  <si>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</si>
  <si>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</si>
  <si>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</si>
  <si>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0105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</si>
  <si>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</si>
  <si>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</si>
  <si>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</si>
  <si>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</si>
  <si>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</si>
  <si>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</si>
  <si>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</si>
  <si>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</si>
  <si>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</si>
  <si>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</si>
  <si>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</si>
  <si>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</si>
  <si>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</si>
  <si>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</si>
  <si>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</si>
  <si>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</si>
  <si>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</si>
  <si>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</si>
  <si>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</si>
  <si>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</si>
  <si>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</si>
  <si>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</si>
  <si>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</si>
  <si>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</si>
  <si>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</si>
  <si>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</si>
  <si>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</si>
  <si>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</si>
  <si>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</si>
  <si>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</si>
  <si>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</si>
  <si>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</si>
  <si>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</si>
  <si>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</si>
  <si>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</si>
  <si>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</si>
  <si>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</si>
  <si>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</si>
  <si>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</si>
  <si>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</si>
  <si>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</si>
  <si>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</si>
  <si>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</si>
  <si>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</si>
  <si>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</si>
  <si>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</si>
  <si>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</si>
  <si>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</si>
  <si>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</si>
  <si>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</si>
  <si>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</si>
  <si>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</si>
  <si>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</si>
  <si>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</si>
  <si>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</si>
  <si>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</si>
  <si>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</si>
  <si>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</si>
  <si>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</si>
  <si>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</si>
  <si>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</si>
  <si>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</si>
  <si>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</si>
  <si>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</si>
  <si>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</si>
  <si>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</si>
  <si>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</si>
  <si>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</si>
  <si>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</si>
  <si>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</si>
  <si>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</si>
  <si>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0015</t>
  </si>
  <si>
    <t>Beale AFB (9th Medical Group)</t>
  </si>
  <si>
    <t>0018</t>
  </si>
  <si>
    <t>Vandenberg AFB (30th Medical Group)</t>
  </si>
  <si>
    <t>0019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</si>
  <si>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</si>
  <si>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</si>
  <si>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</si>
  <si>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</si>
  <si>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</si>
  <si>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</si>
  <si>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</si>
  <si>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</si>
  <si>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</si>
  <si>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</si>
  <si>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</si>
  <si>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</si>
  <si>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</si>
  <si>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</si>
  <si>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</si>
  <si>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</si>
  <si>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</si>
  <si>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</si>
  <si>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</si>
  <si>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</si>
  <si>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</si>
  <si>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</si>
  <si>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</si>
  <si>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</si>
  <si>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</si>
  <si>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</si>
  <si>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</si>
  <si>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</si>
  <si>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</si>
  <si>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</si>
  <si>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</si>
  <si>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</si>
  <si>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</si>
  <si>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</si>
  <si>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</si>
  <si>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</si>
  <si>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</si>
  <si>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</si>
  <si>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</si>
  <si>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</si>
  <si>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</si>
  <si>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</si>
  <si>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</si>
  <si>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</si>
  <si>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</si>
  <si>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</si>
  <si>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</si>
  <si>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</si>
  <si>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</si>
  <si>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</si>
  <si>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</si>
  <si>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</si>
  <si>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</si>
  <si>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</si>
  <si>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</si>
  <si>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</si>
  <si>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</si>
  <si>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</si>
  <si>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</si>
  <si>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0364</t>
  </si>
  <si>
    <t>Goodfellow AFB (17th Medical Group)</t>
  </si>
  <si>
    <t>0366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</si>
  <si>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</si>
  <si>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</si>
  <si>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</si>
  <si>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</si>
  <si>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</si>
  <si>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</si>
  <si>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</si>
  <si>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</si>
  <si>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</si>
  <si>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</si>
  <si>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0122</t>
  </si>
  <si>
    <t>Ft. Lee (Kenner Army Health Clinic)</t>
  </si>
  <si>
    <t>0330</t>
  </si>
  <si>
    <t>Ft. Drum (Guthrie Army Health Clinic)</t>
  </si>
  <si>
    <t>0352</t>
  </si>
  <si>
    <t>0035</t>
  </si>
  <si>
    <t>0068</t>
  </si>
  <si>
    <t>0103</t>
  </si>
  <si>
    <t>0107</t>
  </si>
  <si>
    <t>0118</t>
  </si>
  <si>
    <t>0306</t>
  </si>
  <si>
    <t>0321</t>
  </si>
  <si>
    <t>0385</t>
  </si>
  <si>
    <t>7200</t>
  </si>
  <si>
    <t>0280</t>
  </si>
  <si>
    <t>0252</t>
  </si>
  <si>
    <t>Peterson AFB (21st Medical Group)</t>
  </si>
  <si>
    <t>0000</t>
  </si>
  <si>
    <t>UBO Administrator</t>
  </si>
  <si>
    <t>0351</t>
  </si>
  <si>
    <t>0610</t>
  </si>
  <si>
    <t>facility_type</t>
  </si>
  <si>
    <t>C</t>
  </si>
  <si>
    <t>H</t>
  </si>
  <si>
    <t>I</t>
  </si>
  <si>
    <t>ALL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</si>
  <si>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</si>
  <si>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</si>
  <si>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</si>
  <si>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</si>
  <si>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</si>
  <si>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</si>
  <si>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</si>
  <si>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</si>
  <si>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</si>
  <si>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</si>
  <si>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</si>
  <si>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</si>
  <si>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</si>
  <si>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</si>
  <si>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</si>
  <si>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</si>
  <si>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</si>
  <si>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</si>
  <si>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</si>
  <si>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</si>
  <si>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</si>
  <si>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</si>
  <si>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</si>
  <si>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</si>
  <si>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</si>
  <si>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</si>
  <si>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</si>
  <si>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</si>
  <si>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</si>
  <si>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</si>
  <si>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</si>
  <si>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</si>
  <si>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</si>
  <si>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</si>
  <si>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</si>
  <si>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</si>
  <si>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</si>
  <si>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</si>
  <si>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</si>
  <si>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</si>
  <si>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</si>
  <si>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</si>
  <si>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</si>
  <si>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</si>
  <si>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</si>
  <si>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</si>
  <si>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</si>
  <si>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</si>
  <si>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</si>
  <si>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</si>
  <si>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</si>
  <si>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</si>
  <si>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</si>
  <si>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</si>
  <si>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</si>
  <si>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</si>
  <si>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</si>
  <si>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</si>
  <si>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</si>
  <si>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</si>
  <si>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</si>
  <si>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</si>
  <si>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</si>
  <si>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</si>
  <si>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</si>
  <si>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</si>
  <si>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</si>
  <si>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</si>
  <si>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</si>
  <si>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</si>
  <si>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</si>
  <si>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</si>
  <si>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</si>
  <si>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NBHC Groton</t>
  </si>
  <si>
    <t>NHC Great Lakes</t>
  </si>
  <si>
    <t>NHC Cherry Point</t>
  </si>
  <si>
    <t>NHC Charleston</t>
  </si>
  <si>
    <t>NHC Corpus Christi</t>
  </si>
  <si>
    <t>Andrews AFB (79th Medical Group)</t>
  </si>
  <si>
    <t>Nellis AFB (99th Medical Group)</t>
  </si>
  <si>
    <t>Wright Patterson AFB (88th Medical Group)</t>
  </si>
  <si>
    <t>NHC Hawaii</t>
  </si>
  <si>
    <t>Number of OP Claims/Visits for CFY</t>
  </si>
  <si>
    <t xml:space="preserve"> Billed </t>
  </si>
  <si>
    <t xml:space="preserve"> Billed</t>
  </si>
  <si>
    <t>Servcie</t>
  </si>
  <si>
    <t>Walter Reed National Military Medical Center</t>
  </si>
  <si>
    <t>NHC New England</t>
  </si>
  <si>
    <t>NMC Portsmouth</t>
  </si>
  <si>
    <t xml:space="preserve"> </t>
  </si>
  <si>
    <t>Third Party Collections Web Metrics Reporting System Data</t>
  </si>
  <si>
    <t>ffected)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</si>
  <si>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</si>
  <si>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</si>
  <si>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</si>
  <si>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</si>
  <si>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</si>
  <si>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</si>
  <si>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</si>
  <si>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</si>
  <si>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</si>
  <si>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</si>
  <si>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</si>
  <si>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</si>
  <si>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0635</t>
  </si>
  <si>
    <t>0637</t>
  </si>
  <si>
    <t>0638</t>
  </si>
  <si>
    <t>0639</t>
  </si>
  <si>
    <t>0640</t>
  </si>
  <si>
    <t>0799</t>
  </si>
  <si>
    <t>0802</t>
  </si>
  <si>
    <t>0804</t>
  </si>
  <si>
    <t>0805</t>
  </si>
  <si>
    <t>0806</t>
  </si>
  <si>
    <t>0808</t>
  </si>
  <si>
    <t>0617</t>
  </si>
  <si>
    <t>Naval Hospital Naples</t>
  </si>
  <si>
    <t>0618</t>
  </si>
  <si>
    <t>Naval Hospital Rota</t>
  </si>
  <si>
    <t>0624</t>
  </si>
  <si>
    <t>NH Sigonella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</si>
  <si>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</si>
  <si>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</si>
  <si>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</si>
  <si>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</si>
  <si>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</si>
  <si>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</si>
  <si>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FY2019</t>
  </si>
  <si>
    <t>(4 rows aff</t>
  </si>
  <si>
    <t>ected)</t>
  </si>
  <si>
    <t>Completion</t>
  </si>
  <si>
    <t>Elmendorf AFB (673rd Medical group)</t>
  </si>
  <si>
    <t>Little Rock AFB (19th Medical Group)</t>
  </si>
  <si>
    <t>Edwards AFB (412th Medical Group)</t>
  </si>
  <si>
    <t>Moody AFB (23rd Medical Group)</t>
  </si>
  <si>
    <t>Langley AFB (633rd Medical Group)</t>
  </si>
  <si>
    <t>Los Angeles AFB (61st Medical Group)</t>
  </si>
  <si>
    <t>McGuire AFB (87th Medical Group)</t>
  </si>
  <si>
    <t>Randolph AFB (359th Medical Group)</t>
  </si>
  <si>
    <t>Bolling AFB (11th Medical Group)</t>
  </si>
  <si>
    <t>RAF Lakenhealth (48th Medical Group)</t>
  </si>
  <si>
    <t>Incirlik AB (39th Medical Group)</t>
  </si>
  <si>
    <t>Kunsan AB (8th Medical Group)</t>
  </si>
  <si>
    <t>Osan AB (51st Medical Group)</t>
  </si>
  <si>
    <t>Misawa AB (35th Medical Group)</t>
  </si>
  <si>
    <t>Yokota AB (374th Medical Group)</t>
  </si>
  <si>
    <t>Geilenkirchen AB (470th Medical Group)</t>
  </si>
  <si>
    <t>Andersen JB (36th Medical Group)</t>
  </si>
  <si>
    <t>Kadena AB (18th Medical Group)</t>
  </si>
  <si>
    <t>Spangdahlem AB (52nd Medical Group)</t>
  </si>
  <si>
    <t>Ramstein AB (86th Medical Group)</t>
  </si>
  <si>
    <t>Aviano AB (31st Medical Group)</t>
  </si>
  <si>
    <t>Hurlburt Field (1st Special Operations Medical Group)</t>
  </si>
  <si>
    <t>Buckley AFB (460th Medical Group)</t>
  </si>
  <si>
    <t>Ft. Gordon (Eisenhower-Gordon Army Medical Center)</t>
  </si>
  <si>
    <t>Ft. Benning (Martin-Benning Army Community Hospital)</t>
  </si>
  <si>
    <t>Ft. Campbell (Blanchfield Army Community Hospital)</t>
  </si>
  <si>
    <t>Ft. Knox (Ireland Army Health Clinic)</t>
  </si>
  <si>
    <t>Ft. Sill (Reynolds Army Health Clinic)</t>
  </si>
  <si>
    <t>Ft. Jackson (Moncrief Army Health Clinic)</t>
  </si>
  <si>
    <t>Ft. Sam Houston (BAMC Army Medical Center)</t>
  </si>
  <si>
    <t>Ft. Hood (Darnall Army Medical Center)</t>
  </si>
  <si>
    <t>Ft. Eustis (McDonald Army Health Clinic)</t>
  </si>
  <si>
    <t>Letterkenny Army Depot (Army Health Clinic)</t>
  </si>
  <si>
    <t>Carlisle Barracks (Dunham Army Health Clinic)</t>
  </si>
  <si>
    <t>Vilseck (Bavaria MEDDAC)</t>
  </si>
  <si>
    <t>Camp Zama (BG CRAWFORD)</t>
  </si>
  <si>
    <t>Camp Humphreys (Brian Allgood Army Community Hospital)</t>
  </si>
  <si>
    <t>NBHC Portsmouth</t>
  </si>
  <si>
    <t>Ft. Belvoir Community Hospital</t>
  </si>
  <si>
    <t>time: 20</t>
  </si>
  <si>
    <t>FY2020</t>
  </si>
  <si>
    <t>DHA</t>
  </si>
  <si>
    <t>FY2020 status, after 4th Quarter</t>
  </si>
  <si>
    <t>FY2021 Collection Goals:</t>
  </si>
  <si>
    <t>FY 2021, Projected after 4th Quarter</t>
  </si>
  <si>
    <t>FY2021</t>
  </si>
  <si>
    <t>DHA total</t>
  </si>
  <si>
    <t>(140 rows a</t>
  </si>
  <si>
    <t>21-08-03T11:31:08.0067462-04:00</t>
  </si>
  <si>
    <t>time: 2021-08-03T11:35:08.9995142-04:00</t>
  </si>
  <si>
    <t>time: 2021-08-03T11:34:55.4699380-04:00</t>
  </si>
  <si>
    <t>time: 2021-08-03T11:34:42.8993751-04:00</t>
  </si>
  <si>
    <t>time: 2021-08-03T11:34:29.2311355-04:00</t>
  </si>
  <si>
    <t>time: 2021-08-03T11:34:14.2150921-04:00</t>
  </si>
  <si>
    <t>time: 2021-08-03T11:33:57.6879539-04:00</t>
  </si>
  <si>
    <t>3rdQFY16</t>
  </si>
  <si>
    <t>3rdQFY17</t>
  </si>
  <si>
    <t>3rdQFY18</t>
  </si>
  <si>
    <t>3rdQFY19</t>
  </si>
  <si>
    <t>3rdQFY20</t>
  </si>
  <si>
    <t>3rdQFY21</t>
  </si>
  <si>
    <t xml:space="preserve">3rd Quarter </t>
  </si>
  <si>
    <t>Data as of 08/03/2021</t>
  </si>
  <si>
    <t>FY2021 status, after 3rd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</si>
</sst>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&quot;$&quot;#,##0.0_);\(&quot;$&quot;#,##0.0\)"/>
    <numFmt numFmtId="174" formatCode="_(&quot;$&quot;* #,##0_);_(&quot;$&quot;* \(#,##0\);_(&quot;$&quot;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44" fontId="16" fillId="0" borderId="0" applyFont="0" applyFill="0" applyBorder="0" applyAlignment="0" applyProtection="0"/>
  </cellStyleXfs>
  <cellXfs count="166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0" fontId="8" fillId="0" borderId="0" xfId="0" applyNumberFormat="1" applyFont="1" applyFill="1" applyBorder="1"/>
    <xf numFmtId="10" fontId="8" fillId="0" borderId="1" xfId="0" applyNumberFormat="1" applyFont="1" applyFill="1" applyBorder="1"/>
    <xf numFmtId="10" fontId="7" fillId="0" borderId="0" xfId="0" applyNumberFormat="1" applyFont="1" applyBorder="1"/>
    <xf numFmtId="0" fontId="5" fillId="0" borderId="0" xfId="0" applyFont="1" applyFill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4" fontId="0" fillId="0" borderId="16" xfId="0" applyNumberFormat="1" applyBorder="1"/>
    <xf numFmtId="2" fontId="8" fillId="0" borderId="9" xfId="0" applyNumberFormat="1" applyFont="1" applyBorder="1"/>
    <xf numFmtId="165" fontId="8" fillId="0" borderId="9" xfId="0" applyNumberFormat="1" applyFont="1" applyBorder="1"/>
    <xf numFmtId="173" fontId="0" fillId="0" borderId="0" xfId="0" applyNumberFormat="1" applyBorder="1"/>
    <xf numFmtId="10" fontId="5" fillId="0" borderId="0" xfId="0" applyNumberFormat="1" applyFont="1"/>
    <xf numFmtId="0" fontId="5" fillId="0" borderId="9" xfId="0" applyFont="1" applyFill="1" applyBorder="1"/>
    <xf numFmtId="174" fontId="0" fillId="0" borderId="0" xfId="61" applyNumberFormat="1" applyFont="1"/>
    <xf numFmtId="174" fontId="5" fillId="0" borderId="28" xfId="61" applyNumberFormat="1" applyFont="1" applyBorder="1" applyAlignment="1">
      <alignment horizontal="center"/>
    </xf>
    <xf numFmtId="174" fontId="5" fillId="0" borderId="29" xfId="61" applyNumberFormat="1" applyFont="1" applyBorder="1" applyAlignment="1">
      <alignment horizontal="center"/>
    </xf>
    <xf numFmtId="174" fontId="8" fillId="0" borderId="0" xfId="61" applyNumberFormat="1" applyFont="1"/>
    <xf numFmtId="174" fontId="3" fillId="0" borderId="0" xfId="61" applyNumberFormat="1" applyFont="1"/>
    <xf numFmtId="0" fontId="0" fillId="3" borderId="34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3" borderId="36" xfId="0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2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1" xr:uid="{00000000-0005-0000-0000-000003000000}"/>
    <cellStyle name="20% - Accent3" xfId="3" builtinId="38" customBuiltin="1"/>
    <cellStyle name="20% - Accent3 2" xfId="53" xr:uid="{00000000-0005-0000-0000-000005000000}"/>
    <cellStyle name="20% - Accent4" xfId="4" builtinId="42" customBuiltin="1"/>
    <cellStyle name="20% - Accent4 2" xfId="55" xr:uid="{00000000-0005-0000-0000-000007000000}"/>
    <cellStyle name="20% - Accent5" xfId="5" builtinId="46" customBuiltin="1"/>
    <cellStyle name="20% - Accent5 2" xfId="57" xr:uid="{00000000-0005-0000-0000-000009000000}"/>
    <cellStyle name="20% - Accent6" xfId="6" builtinId="50" customBuiltin="1"/>
    <cellStyle name="20% - Accent6 2" xfId="59" xr:uid="{00000000-0005-0000-0000-00000B000000}"/>
    <cellStyle name="40% - Accent1" xfId="7" builtinId="31" customBuiltin="1"/>
    <cellStyle name="40% - Accent1 2" xfId="50" xr:uid="{00000000-0005-0000-0000-00000D000000}"/>
    <cellStyle name="40% - Accent2" xfId="8" builtinId="35" customBuiltin="1"/>
    <cellStyle name="40% - Accent2 2" xfId="52" xr:uid="{00000000-0005-0000-0000-00000F000000}"/>
    <cellStyle name="40% - Accent3" xfId="9" builtinId="39" customBuiltin="1"/>
    <cellStyle name="40% - Accent3 2" xfId="54" xr:uid="{00000000-0005-0000-0000-000011000000}"/>
    <cellStyle name="40% - Accent4" xfId="10" builtinId="43" customBuiltin="1"/>
    <cellStyle name="40% - Accent4 2" xfId="56" xr:uid="{00000000-0005-0000-0000-000013000000}"/>
    <cellStyle name="40% - Accent5" xfId="11" builtinId="47" customBuiltin="1"/>
    <cellStyle name="40% - Accent5 2" xfId="58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61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 xr:uid="{00000000-0005-0000-0000-000031000000}"/>
    <cellStyle name="Normal 2 2" xfId="37" xr:uid="{00000000-0005-0000-0000-000032000000}"/>
    <cellStyle name="Normal 2 2 2" xfId="45" xr:uid="{00000000-0005-0000-0000-000033000000}"/>
    <cellStyle name="Normal 2 3" xfId="44" xr:uid="{00000000-0005-0000-0000-000034000000}"/>
    <cellStyle name="Normal 3" xfId="42" xr:uid="{00000000-0005-0000-0000-000035000000}"/>
    <cellStyle name="Normal 4" xfId="46" xr:uid="{00000000-0005-0000-0000-000036000000}"/>
    <cellStyle name="Note 2" xfId="43" xr:uid="{00000000-0005-0000-0000-000037000000}"/>
    <cellStyle name="Note 3" xfId="48" xr:uid="{00000000-0005-0000-0000-000038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5" max="5" width="2.5703125" customWidth="1"/>
    <col min="7" max="7" width="10.28515625" customWidth="1"/>
    <col min="8" max="8" width="13.42578125" customWidth="1"/>
    <col min="9" max="9" width="2.5703125" customWidth="1"/>
    <col min="10" max="10" width="10.140625" customWidth="1"/>
  </cols>
  <sheetData>
    <row r="1" spans="1:11" x14ac:dyDescent="0.2">
      <c r="A1" t="s">
        <v>328</v>
      </c>
    </row>
    <row r="2" spans="1:11" x14ac:dyDescent="0.2">
      <c r="A2" s="6" t="s">
        <v>430</v>
      </c>
      <c r="F2" s="6" t="s">
        <v>431</v>
      </c>
      <c r="G2" s="34"/>
    </row>
    <row r="3" spans="1:11" x14ac:dyDescent="0.2">
      <c r="F3" s="18"/>
    </row>
    <row r="5" spans="1:11" x14ac:dyDescent="0.2">
      <c r="B5" s="6" t="s">
        <v>412</v>
      </c>
    </row>
    <row r="7" spans="1:11" x14ac:dyDescent="0.2">
      <c r="B7" t="s">
        <v>240</v>
      </c>
      <c r="C7" s="22"/>
      <c r="D7" t="s">
        <v>238</v>
      </c>
    </row>
    <row r="8" spans="1:11" x14ac:dyDescent="0.2">
      <c r="B8" t="s">
        <v>2</v>
      </c>
      <c r="C8" s="22"/>
      <c r="D8" t="s">
        <v>238</v>
      </c>
    </row>
    <row r="9" spans="1:11" x14ac:dyDescent="0.2">
      <c r="B9" t="s">
        <v>410</v>
      </c>
      <c r="C9" s="22"/>
      <c r="D9" t="s">
        <v>238</v>
      </c>
    </row>
    <row r="10" spans="1:11" x14ac:dyDescent="0.2">
      <c r="B10" s="6" t="s">
        <v>3</v>
      </c>
      <c r="C10" s="22"/>
      <c r="D10" s="6" t="s">
        <v>238</v>
      </c>
    </row>
    <row r="11" spans="1:11" x14ac:dyDescent="0.2">
      <c r="B11" t="s">
        <v>5</v>
      </c>
      <c r="C11" s="22"/>
      <c r="D11" t="s">
        <v>238</v>
      </c>
    </row>
    <row r="12" spans="1:11" x14ac:dyDescent="0.2">
      <c r="C12" s="22"/>
    </row>
    <row r="13" spans="1:11" x14ac:dyDescent="0.2">
      <c r="B13" s="6" t="s">
        <v>432</v>
      </c>
      <c r="F13" s="6" t="s">
        <v>413</v>
      </c>
      <c r="J13" s="6" t="s">
        <v>411</v>
      </c>
    </row>
    <row r="15" spans="1:11" x14ac:dyDescent="0.2">
      <c r="B15" t="s">
        <v>240</v>
      </c>
      <c r="C15" s="21">
        <f>'Total Collections Rpt'!H24</f>
        <v>16</v>
      </c>
      <c r="D15" t="s">
        <v>238</v>
      </c>
      <c r="F15" s="1">
        <f>C15*(12/9)</f>
        <v>21.333333333333332</v>
      </c>
      <c r="G15" t="s">
        <v>238</v>
      </c>
      <c r="J15" s="139">
        <v>40.5</v>
      </c>
      <c r="K15" t="s">
        <v>238</v>
      </c>
    </row>
    <row r="16" spans="1:11" x14ac:dyDescent="0.2">
      <c r="B16" t="s">
        <v>2</v>
      </c>
      <c r="C16" s="21">
        <f>'Total Collections Rpt'!H25</f>
        <v>25.299999999999997</v>
      </c>
      <c r="D16" t="s">
        <v>238</v>
      </c>
      <c r="F16" s="1">
        <f t="shared" ref="F16:F19" si="0">C16*(12/9)</f>
        <v>33.733333333333327</v>
      </c>
      <c r="G16" t="s">
        <v>238</v>
      </c>
      <c r="J16" s="139">
        <v>11.1</v>
      </c>
      <c r="K16" t="s">
        <v>238</v>
      </c>
    </row>
    <row r="17" spans="1:11" x14ac:dyDescent="0.2">
      <c r="B17" t="s">
        <v>410</v>
      </c>
      <c r="C17" s="21">
        <f>'Total Collections Rpt'!H26</f>
        <v>24.200000000000003</v>
      </c>
      <c r="D17" t="s">
        <v>238</v>
      </c>
      <c r="F17" s="1">
        <f t="shared" si="0"/>
        <v>32.266666666666666</v>
      </c>
      <c r="G17" t="s">
        <v>238</v>
      </c>
      <c r="J17" s="139">
        <v>32</v>
      </c>
      <c r="K17" t="s">
        <v>238</v>
      </c>
    </row>
    <row r="18" spans="1:11" x14ac:dyDescent="0.2">
      <c r="B18" s="6" t="s">
        <v>3</v>
      </c>
      <c r="C18" s="21">
        <f>'Total Collections Rpt'!H27</f>
        <v>7.9</v>
      </c>
      <c r="D18" t="s">
        <v>238</v>
      </c>
      <c r="F18" s="1">
        <f t="shared" si="0"/>
        <v>10.533333333333333</v>
      </c>
      <c r="G18" t="s">
        <v>238</v>
      </c>
      <c r="J18" s="139">
        <v>34.6</v>
      </c>
      <c r="K18" t="s">
        <v>238</v>
      </c>
    </row>
    <row r="19" spans="1:11" x14ac:dyDescent="0.2">
      <c r="B19" t="s">
        <v>5</v>
      </c>
      <c r="C19" s="21">
        <f>SUM(C15:C18)</f>
        <v>73.400000000000006</v>
      </c>
      <c r="D19" t="s">
        <v>238</v>
      </c>
      <c r="F19" s="1">
        <f t="shared" si="0"/>
        <v>97.866666666666674</v>
      </c>
      <c r="G19" t="s">
        <v>238</v>
      </c>
      <c r="J19" s="139">
        <v>118.19999999999999</v>
      </c>
      <c r="K19" t="s">
        <v>238</v>
      </c>
    </row>
    <row r="20" spans="1:11" x14ac:dyDescent="0.2">
      <c r="A20" s="6"/>
      <c r="B20" s="6"/>
      <c r="C20" s="21"/>
      <c r="E20" s="25"/>
    </row>
    <row r="21" spans="1:11" x14ac:dyDescent="0.2">
      <c r="B21" s="6"/>
    </row>
  </sheetData>
  <customSheetViews>
    <customSheetView guid="{682B1C7E-A6D1-4384-8662-C567FBAFE5BB}" scale="85"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36755EE3-F52E-4D4E-9A42-3A861C777B27}" scale="85">
      <selection activeCell="G19" sqref="G19"/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19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279</v>
      </c>
    </row>
    <row r="2" spans="1:13" x14ac:dyDescent="0.2">
      <c r="A2" t="str">
        <f>Summary!A2</f>
        <v xml:space="preserve">3rd Quarter </v>
      </c>
    </row>
    <row r="4" spans="1:13" ht="13.5" thickBot="1" x14ac:dyDescent="0.25">
      <c r="C4" t="s">
        <v>298</v>
      </c>
    </row>
    <row r="5" spans="1:13" x14ac:dyDescent="0.2">
      <c r="B5" s="15" t="s">
        <v>4</v>
      </c>
      <c r="C5" s="134" t="s">
        <v>330</v>
      </c>
      <c r="D5" s="134" t="s">
        <v>359</v>
      </c>
      <c r="E5" s="134" t="s">
        <v>362</v>
      </c>
      <c r="F5" s="134" t="s">
        <v>365</v>
      </c>
      <c r="G5" s="134" t="s">
        <v>409</v>
      </c>
      <c r="H5" s="135" t="s">
        <v>414</v>
      </c>
    </row>
    <row r="6" spans="1:13" x14ac:dyDescent="0.2">
      <c r="B6" s="95" t="s">
        <v>1</v>
      </c>
      <c r="C6" s="61">
        <f>Details!C23</f>
        <v>8751766.7899999991</v>
      </c>
      <c r="D6" s="61">
        <f>Details!D23</f>
        <v>5542854.5199999996</v>
      </c>
      <c r="E6" s="61">
        <f>Details!E23</f>
        <v>5552783.4500000002</v>
      </c>
      <c r="F6" s="61">
        <f>Details!F23</f>
        <v>4771570.46</v>
      </c>
      <c r="G6" s="61">
        <f>Details!G23</f>
        <v>3679616.74</v>
      </c>
      <c r="H6" s="70">
        <f>Details!H23</f>
        <v>2283051.09</v>
      </c>
      <c r="J6" s="1"/>
      <c r="K6" s="1"/>
      <c r="L6" s="26"/>
      <c r="M6" s="1"/>
    </row>
    <row r="7" spans="1:13" x14ac:dyDescent="0.2">
      <c r="B7" s="95" t="s">
        <v>2</v>
      </c>
      <c r="C7" s="61">
        <f>Details!C24</f>
        <v>24727453.800000001</v>
      </c>
      <c r="D7" s="61">
        <f>Details!D24</f>
        <v>18422529.690000001</v>
      </c>
      <c r="E7" s="61">
        <f>Details!E24</f>
        <v>15340954.82</v>
      </c>
      <c r="F7" s="61">
        <f>Details!F24</f>
        <v>18039823.77</v>
      </c>
      <c r="G7" s="61">
        <f>Details!G24</f>
        <v>15442955.68</v>
      </c>
      <c r="H7" s="70">
        <f>Details!H24</f>
        <v>15870901.25</v>
      </c>
      <c r="I7" s="4"/>
      <c r="J7" s="1"/>
      <c r="K7" s="1"/>
      <c r="L7" s="1"/>
      <c r="M7" s="1"/>
    </row>
    <row r="8" spans="1:13" x14ac:dyDescent="0.2">
      <c r="B8" s="100" t="s">
        <v>410</v>
      </c>
      <c r="C8" s="61">
        <f>Details!C25</f>
        <v>13002178.23</v>
      </c>
      <c r="D8" s="61">
        <f>Details!D25</f>
        <v>11097330.33</v>
      </c>
      <c r="E8" s="61">
        <f>Details!E25</f>
        <v>12861325.74</v>
      </c>
      <c r="F8" s="61">
        <f>Details!F25</f>
        <v>13666904.369999999</v>
      </c>
      <c r="G8" s="61">
        <f>Details!G25</f>
        <v>10402127.82</v>
      </c>
      <c r="H8" s="70">
        <f>Details!H25</f>
        <v>15263894.369999999</v>
      </c>
      <c r="I8" s="4"/>
      <c r="J8" s="1"/>
      <c r="K8" s="1"/>
      <c r="L8" s="1"/>
      <c r="M8" s="1"/>
    </row>
    <row r="9" spans="1:13" x14ac:dyDescent="0.2">
      <c r="B9" s="95" t="s">
        <v>3</v>
      </c>
      <c r="C9" s="61">
        <f>Details!C26</f>
        <v>5841034.2199999997</v>
      </c>
      <c r="D9" s="61">
        <f>Details!D26</f>
        <v>5621073.8099999996</v>
      </c>
      <c r="E9" s="61">
        <f>Details!E26</f>
        <v>4238776.8</v>
      </c>
      <c r="F9" s="61">
        <f>Details!F26</f>
        <v>4140923.16</v>
      </c>
      <c r="G9" s="61">
        <f>Details!G26</f>
        <v>3855298.67</v>
      </c>
      <c r="H9" s="70">
        <f>Details!H26</f>
        <v>2310613.98</v>
      </c>
      <c r="J9" s="1"/>
      <c r="K9" s="1"/>
      <c r="L9" s="1"/>
      <c r="M9" s="1"/>
    </row>
    <row r="10" spans="1:13" ht="13.5" thickBot="1" x14ac:dyDescent="0.25">
      <c r="B10" s="64" t="s">
        <v>5</v>
      </c>
      <c r="C10" s="76">
        <f t="shared" ref="C10:H10" si="0">SUM(C6:C9)</f>
        <v>52322433.039999999</v>
      </c>
      <c r="D10" s="76">
        <f t="shared" si="0"/>
        <v>40683788.350000001</v>
      </c>
      <c r="E10" s="76">
        <f t="shared" si="0"/>
        <v>37993840.809999995</v>
      </c>
      <c r="F10" s="76">
        <f t="shared" si="0"/>
        <v>40619221.760000005</v>
      </c>
      <c r="G10" s="76">
        <f t="shared" si="0"/>
        <v>33379998.910000004</v>
      </c>
      <c r="H10" s="74">
        <f t="shared" si="0"/>
        <v>35728460.689999998</v>
      </c>
      <c r="J10" s="11"/>
      <c r="K10" s="11"/>
      <c r="L10" s="11"/>
      <c r="M10" s="11"/>
    </row>
    <row r="13" spans="1:13" ht="13.5" thickBot="1" x14ac:dyDescent="0.25">
      <c r="C13" t="s">
        <v>299</v>
      </c>
    </row>
    <row r="14" spans="1:13" x14ac:dyDescent="0.2">
      <c r="B14" s="15" t="s">
        <v>4</v>
      </c>
      <c r="C14" s="134" t="s">
        <v>330</v>
      </c>
      <c r="D14" s="134" t="s">
        <v>359</v>
      </c>
      <c r="E14" s="134" t="s">
        <v>362</v>
      </c>
      <c r="F14" s="134" t="s">
        <v>365</v>
      </c>
      <c r="G14" s="134" t="s">
        <v>409</v>
      </c>
      <c r="H14" s="135" t="s">
        <v>414</v>
      </c>
    </row>
    <row r="15" spans="1:13" x14ac:dyDescent="0.2">
      <c r="B15" s="95" t="s">
        <v>1</v>
      </c>
      <c r="C15" s="61">
        <f>Details!C32</f>
        <v>61491595.32</v>
      </c>
      <c r="D15" s="61">
        <f>Details!D32</f>
        <v>62900498.630000003</v>
      </c>
      <c r="E15" s="61">
        <f>Details!E32</f>
        <v>61785913.560000002</v>
      </c>
      <c r="F15" s="61">
        <f>Details!F32</f>
        <v>56618943.609999999</v>
      </c>
      <c r="G15" s="61">
        <f>Details!G32</f>
        <v>43976627.229999997</v>
      </c>
      <c r="H15" s="70">
        <f>Details!H32</f>
        <v>33735261.950000003</v>
      </c>
      <c r="J15" s="1"/>
      <c r="K15" s="1"/>
      <c r="L15" s="19"/>
      <c r="M15" s="19"/>
    </row>
    <row r="16" spans="1:13" x14ac:dyDescent="0.2">
      <c r="B16" s="95" t="s">
        <v>2</v>
      </c>
      <c r="C16" s="61">
        <f>Details!C33</f>
        <v>37930937.740000002</v>
      </c>
      <c r="D16" s="61">
        <f>Details!D33</f>
        <v>50333923.009999998</v>
      </c>
      <c r="E16" s="61">
        <f>Details!E33</f>
        <v>49072972.920000002</v>
      </c>
      <c r="F16" s="61">
        <f>Details!F33</f>
        <v>41714393.899999999</v>
      </c>
      <c r="G16" s="61">
        <f>Details!G33</f>
        <v>37359734.939999998</v>
      </c>
      <c r="H16" s="70">
        <f>Details!H33</f>
        <v>30295073.850000001</v>
      </c>
      <c r="J16" s="1"/>
      <c r="K16" s="1"/>
      <c r="L16" s="19"/>
      <c r="M16" s="19"/>
    </row>
    <row r="17" spans="2:13" x14ac:dyDescent="0.2">
      <c r="B17" s="100" t="s">
        <v>410</v>
      </c>
      <c r="C17" s="61">
        <f>Details!C34</f>
        <v>40289407.420000002</v>
      </c>
      <c r="D17" s="61">
        <f>Details!D34</f>
        <v>46358344.520000003</v>
      </c>
      <c r="E17" s="61">
        <f>Details!E34</f>
        <v>39160101.719999999</v>
      </c>
      <c r="F17" s="61">
        <f>Details!F34</f>
        <v>42281666.969999999</v>
      </c>
      <c r="G17" s="61">
        <f>Details!G34</f>
        <v>39023845.299999997</v>
      </c>
      <c r="H17" s="70">
        <f>Details!H34</f>
        <v>30998454.800000001</v>
      </c>
      <c r="J17" s="1"/>
      <c r="K17" s="1"/>
      <c r="L17" s="19"/>
      <c r="M17" s="19"/>
    </row>
    <row r="18" spans="2:13" x14ac:dyDescent="0.2">
      <c r="B18" s="95" t="s">
        <v>3</v>
      </c>
      <c r="C18" s="61">
        <f>Details!C35</f>
        <v>21502759.129999999</v>
      </c>
      <c r="D18" s="61">
        <f>Details!D35</f>
        <v>18584268.620000001</v>
      </c>
      <c r="E18" s="61">
        <f>Details!E35</f>
        <v>16541288.949999999</v>
      </c>
      <c r="F18" s="61">
        <f>Details!F35</f>
        <v>16379957</v>
      </c>
      <c r="G18" s="61">
        <f>Details!G35</f>
        <v>13864387.42</v>
      </c>
      <c r="H18" s="70">
        <f>Details!H35</f>
        <v>11503253.869999999</v>
      </c>
      <c r="J18" s="1"/>
      <c r="K18" s="1"/>
      <c r="L18" s="1"/>
      <c r="M18" s="1"/>
    </row>
    <row r="19" spans="2:13" ht="13.5" thickBot="1" x14ac:dyDescent="0.25">
      <c r="B19" s="64" t="s">
        <v>5</v>
      </c>
      <c r="C19" s="76">
        <f t="shared" ref="C19:H19" si="1">SUM(C15:C18)</f>
        <v>161214699.61000001</v>
      </c>
      <c r="D19" s="76">
        <f t="shared" si="1"/>
        <v>178177034.78</v>
      </c>
      <c r="E19" s="76">
        <f t="shared" si="1"/>
        <v>166560277.14999998</v>
      </c>
      <c r="F19" s="76">
        <f t="shared" si="1"/>
        <v>156994961.47999999</v>
      </c>
      <c r="G19" s="76">
        <f t="shared" si="1"/>
        <v>134224594.88999999</v>
      </c>
      <c r="H19" s="74">
        <f t="shared" si="1"/>
        <v>106532044.47000001</v>
      </c>
      <c r="J19" s="11"/>
      <c r="K19" s="11"/>
      <c r="L19" s="11"/>
      <c r="M19" s="11"/>
    </row>
  </sheetData>
  <customSheetViews>
    <customSheetView guid="{682B1C7E-A6D1-4384-8662-C567FBAFE5BB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9"/>
  <sheetViews>
    <sheetView workbookViewId="0"/>
  </sheetViews>
  <sheetFormatPr defaultRowHeight="12.75" x14ac:dyDescent="0.2"/>
  <cols>
    <col min="1" max="1" width="5" customWidth="1"/>
    <col min="3" max="8" width="9.140625" style="16"/>
    <col min="9" max="9" width="6.7109375" customWidth="1"/>
    <col min="10" max="10" width="4.28515625" customWidth="1"/>
    <col min="12" max="17" width="9.140625" style="16"/>
  </cols>
  <sheetData>
    <row r="1" spans="1:18" x14ac:dyDescent="0.2">
      <c r="A1" t="s">
        <v>104</v>
      </c>
    </row>
    <row r="2" spans="1:18" x14ac:dyDescent="0.2">
      <c r="A2" t="str">
        <f>Summary!A2</f>
        <v xml:space="preserve">3rd Quarter </v>
      </c>
    </row>
    <row r="4" spans="1:18" ht="13.5" thickBot="1" x14ac:dyDescent="0.25">
      <c r="A4" s="13"/>
      <c r="C4" s="28" t="s">
        <v>124</v>
      </c>
      <c r="D4" s="28"/>
      <c r="E4" s="28"/>
      <c r="F4" s="28"/>
      <c r="G4" s="28"/>
      <c r="H4" s="28"/>
      <c r="I4" s="13"/>
      <c r="J4" s="13"/>
      <c r="K4" s="13"/>
      <c r="L4" s="28" t="s">
        <v>127</v>
      </c>
      <c r="M4" s="28"/>
      <c r="N4" s="28"/>
      <c r="O4" s="28"/>
      <c r="P4" s="28"/>
      <c r="Q4" s="28"/>
    </row>
    <row r="5" spans="1:18" x14ac:dyDescent="0.2">
      <c r="A5" s="13"/>
      <c r="B5" s="95" t="s">
        <v>4</v>
      </c>
      <c r="C5" s="134" t="s">
        <v>330</v>
      </c>
      <c r="D5" s="134" t="s">
        <v>359</v>
      </c>
      <c r="E5" s="134" t="s">
        <v>362</v>
      </c>
      <c r="F5" s="134" t="s">
        <v>365</v>
      </c>
      <c r="G5" s="134" t="s">
        <v>409</v>
      </c>
      <c r="H5" s="135" t="s">
        <v>414</v>
      </c>
      <c r="I5" s="13"/>
      <c r="J5" s="13"/>
      <c r="K5" s="95" t="s">
        <v>4</v>
      </c>
      <c r="L5" s="134" t="s">
        <v>330</v>
      </c>
      <c r="M5" s="134" t="s">
        <v>359</v>
      </c>
      <c r="N5" s="134" t="s">
        <v>362</v>
      </c>
      <c r="O5" s="134" t="s">
        <v>365</v>
      </c>
      <c r="P5" s="134" t="s">
        <v>409</v>
      </c>
      <c r="Q5" s="135" t="s">
        <v>414</v>
      </c>
    </row>
    <row r="6" spans="1:18" x14ac:dyDescent="0.2">
      <c r="A6" s="13"/>
      <c r="B6" s="95" t="s">
        <v>1</v>
      </c>
      <c r="C6" s="75">
        <f>Details!C41</f>
        <v>27</v>
      </c>
      <c r="D6" s="75">
        <f>Details!D41</f>
        <v>216</v>
      </c>
      <c r="E6" s="75">
        <f>Details!E41</f>
        <v>213</v>
      </c>
      <c r="F6" s="75">
        <f>Details!F41</f>
        <v>166</v>
      </c>
      <c r="G6" s="75">
        <f>Details!G41</f>
        <v>142</v>
      </c>
      <c r="H6" s="75">
        <f>Details!H41</f>
        <v>85</v>
      </c>
      <c r="I6" s="13"/>
      <c r="J6" s="13"/>
      <c r="K6" s="95" t="s">
        <v>1</v>
      </c>
      <c r="L6" s="57">
        <f>Details!C68</f>
        <v>49204</v>
      </c>
      <c r="M6" s="57">
        <f>Details!D68</f>
        <v>98185</v>
      </c>
      <c r="N6" s="57">
        <f>Details!E68</f>
        <v>106223</v>
      </c>
      <c r="O6" s="57">
        <f>Details!F68</f>
        <v>104383</v>
      </c>
      <c r="P6" s="57">
        <f>Details!G68</f>
        <v>93529</v>
      </c>
      <c r="Q6" s="57">
        <f>Details!H68</f>
        <v>74790</v>
      </c>
    </row>
    <row r="7" spans="1:18" x14ac:dyDescent="0.2">
      <c r="A7" s="13"/>
      <c r="B7" s="95" t="s">
        <v>2</v>
      </c>
      <c r="C7" s="75">
        <f>Details!C42</f>
        <v>503</v>
      </c>
      <c r="D7" s="75">
        <f>Details!D42</f>
        <v>746</v>
      </c>
      <c r="E7" s="75">
        <f>Details!E42</f>
        <v>609</v>
      </c>
      <c r="F7" s="75">
        <f>Details!F42</f>
        <v>749</v>
      </c>
      <c r="G7" s="75">
        <f>Details!G42</f>
        <v>595</v>
      </c>
      <c r="H7" s="75">
        <f>Details!H42</f>
        <v>556</v>
      </c>
      <c r="I7" s="46"/>
      <c r="J7" s="13"/>
      <c r="K7" s="95" t="s">
        <v>2</v>
      </c>
      <c r="L7" s="57">
        <f>Details!C69</f>
        <v>101005</v>
      </c>
      <c r="M7" s="57">
        <f>Details!D69</f>
        <v>180198</v>
      </c>
      <c r="N7" s="57">
        <f>Details!E69</f>
        <v>157979</v>
      </c>
      <c r="O7" s="57">
        <f>Details!F69</f>
        <v>142955</v>
      </c>
      <c r="P7" s="57">
        <f>Details!G69</f>
        <v>128285</v>
      </c>
      <c r="Q7" s="57">
        <f>Details!H69</f>
        <v>1026979</v>
      </c>
    </row>
    <row r="8" spans="1:18" x14ac:dyDescent="0.2">
      <c r="A8" s="13"/>
      <c r="B8" s="100" t="s">
        <v>410</v>
      </c>
      <c r="C8" s="75">
        <f>Details!C43</f>
        <v>421</v>
      </c>
      <c r="D8" s="75">
        <f>Details!D43</f>
        <v>508</v>
      </c>
      <c r="E8" s="75">
        <f>Details!E43</f>
        <v>404</v>
      </c>
      <c r="F8" s="75">
        <f>Details!F43</f>
        <v>356</v>
      </c>
      <c r="G8" s="75">
        <f>Details!G43</f>
        <v>272</v>
      </c>
      <c r="H8" s="75">
        <f>Details!H43</f>
        <v>353</v>
      </c>
      <c r="I8" s="46"/>
      <c r="J8" s="13"/>
      <c r="K8" s="100" t="s">
        <v>410</v>
      </c>
      <c r="L8" s="57">
        <f>Details!C70</f>
        <v>66595</v>
      </c>
      <c r="M8" s="57">
        <f>Details!D70</f>
        <v>124797</v>
      </c>
      <c r="N8" s="57">
        <f>Details!E70</f>
        <v>100680</v>
      </c>
      <c r="O8" s="57">
        <f>Details!F70</f>
        <v>100687</v>
      </c>
      <c r="P8" s="57">
        <f>Details!G70</f>
        <v>94408</v>
      </c>
      <c r="Q8" s="57">
        <f>Details!H70</f>
        <v>78432</v>
      </c>
    </row>
    <row r="9" spans="1:18" x14ac:dyDescent="0.2">
      <c r="A9" s="13"/>
      <c r="B9" s="95" t="s">
        <v>3</v>
      </c>
      <c r="C9" s="75">
        <f>Details!C44</f>
        <v>175</v>
      </c>
      <c r="D9" s="75">
        <f>Details!D44</f>
        <v>154</v>
      </c>
      <c r="E9" s="75">
        <f>Details!E44</f>
        <v>125</v>
      </c>
      <c r="F9" s="75">
        <f>Details!F44</f>
        <v>138</v>
      </c>
      <c r="G9" s="75">
        <f>Details!G44</f>
        <v>146</v>
      </c>
      <c r="H9" s="75">
        <f>Details!H44</f>
        <v>68</v>
      </c>
      <c r="I9" s="13"/>
      <c r="J9" s="13"/>
      <c r="K9" s="95" t="s">
        <v>3</v>
      </c>
      <c r="L9" s="57">
        <f>Details!C71</f>
        <v>52198</v>
      </c>
      <c r="M9" s="57">
        <f>Details!D71</f>
        <v>57971</v>
      </c>
      <c r="N9" s="57">
        <f>Details!E71</f>
        <v>42250</v>
      </c>
      <c r="O9" s="57">
        <f>Details!F71</f>
        <v>2828706</v>
      </c>
      <c r="P9" s="57">
        <f>Details!G71</f>
        <v>38025</v>
      </c>
      <c r="Q9" s="57">
        <f>Details!H71</f>
        <v>32099</v>
      </c>
    </row>
    <row r="10" spans="1:18" x14ac:dyDescent="0.2">
      <c r="A10" s="13"/>
      <c r="B10" s="97" t="s">
        <v>5</v>
      </c>
      <c r="C10" s="101">
        <f t="shared" ref="C10:H10" si="0">SUM(C6:C9)</f>
        <v>1126</v>
      </c>
      <c r="D10" s="101">
        <f t="shared" si="0"/>
        <v>1624</v>
      </c>
      <c r="E10" s="101">
        <f t="shared" si="0"/>
        <v>1351</v>
      </c>
      <c r="F10" s="101">
        <f t="shared" si="0"/>
        <v>1409</v>
      </c>
      <c r="G10" s="101">
        <f t="shared" si="0"/>
        <v>1155</v>
      </c>
      <c r="H10" s="101">
        <f t="shared" si="0"/>
        <v>1062</v>
      </c>
      <c r="I10" s="43"/>
      <c r="J10" s="13"/>
      <c r="K10" s="97" t="s">
        <v>5</v>
      </c>
      <c r="L10" s="101">
        <f t="shared" ref="L10:Q10" si="1">SUM(L6:L9)</f>
        <v>269002</v>
      </c>
      <c r="M10" s="101">
        <f t="shared" si="1"/>
        <v>461151</v>
      </c>
      <c r="N10" s="101">
        <f t="shared" si="1"/>
        <v>407132</v>
      </c>
      <c r="O10" s="101">
        <f t="shared" si="1"/>
        <v>3176731</v>
      </c>
      <c r="P10" s="101">
        <f t="shared" si="1"/>
        <v>354247</v>
      </c>
      <c r="Q10" s="101">
        <f t="shared" si="1"/>
        <v>1212300</v>
      </c>
      <c r="R10" s="17"/>
    </row>
    <row r="11" spans="1:18" x14ac:dyDescent="0.2">
      <c r="A11" s="13"/>
      <c r="B11" s="42"/>
      <c r="C11" s="43"/>
      <c r="D11" s="43"/>
      <c r="E11" s="43"/>
      <c r="F11" s="43"/>
      <c r="G11" s="43"/>
      <c r="H11" s="43"/>
      <c r="I11" s="43"/>
      <c r="J11" s="13"/>
      <c r="K11" s="42"/>
      <c r="L11" s="43"/>
      <c r="M11" s="43"/>
      <c r="N11" s="43"/>
      <c r="O11" s="43"/>
      <c r="P11" s="43"/>
      <c r="Q11" s="43"/>
      <c r="R11" s="17"/>
    </row>
    <row r="12" spans="1:18" x14ac:dyDescent="0.2">
      <c r="A12" s="13"/>
      <c r="B12" s="42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ht="13.5" thickBot="1" x14ac:dyDescent="0.25">
      <c r="A13" s="13"/>
      <c r="B13" s="13"/>
      <c r="C13" s="28" t="s">
        <v>125</v>
      </c>
      <c r="D13" s="28"/>
      <c r="E13" s="28"/>
      <c r="F13" s="28"/>
      <c r="G13" s="28"/>
      <c r="H13" s="28"/>
      <c r="I13" s="13"/>
      <c r="J13" s="13"/>
      <c r="K13" s="13"/>
      <c r="L13" s="28" t="s">
        <v>128</v>
      </c>
      <c r="M13" s="28"/>
      <c r="N13" s="28"/>
      <c r="O13" s="28"/>
      <c r="P13" s="28"/>
      <c r="Q13" s="28"/>
    </row>
    <row r="14" spans="1:18" x14ac:dyDescent="0.2">
      <c r="A14" s="13"/>
      <c r="B14" s="95" t="s">
        <v>4</v>
      </c>
      <c r="C14" s="134" t="s">
        <v>330</v>
      </c>
      <c r="D14" s="134" t="s">
        <v>359</v>
      </c>
      <c r="E14" s="134" t="s">
        <v>362</v>
      </c>
      <c r="F14" s="134" t="s">
        <v>365</v>
      </c>
      <c r="G14" s="134" t="s">
        <v>409</v>
      </c>
      <c r="H14" s="135" t="s">
        <v>414</v>
      </c>
      <c r="I14" s="13"/>
      <c r="J14" s="13"/>
      <c r="K14" s="95" t="s">
        <v>4</v>
      </c>
      <c r="L14" s="134" t="s">
        <v>330</v>
      </c>
      <c r="M14" s="134" t="s">
        <v>359</v>
      </c>
      <c r="N14" s="134" t="s">
        <v>362</v>
      </c>
      <c r="O14" s="134" t="s">
        <v>365</v>
      </c>
      <c r="P14" s="134" t="s">
        <v>409</v>
      </c>
      <c r="Q14" s="135" t="s">
        <v>414</v>
      </c>
    </row>
    <row r="15" spans="1:18" x14ac:dyDescent="0.2">
      <c r="A15" s="13"/>
      <c r="B15" s="95" t="s">
        <v>1</v>
      </c>
      <c r="C15" s="57">
        <f>Details!C50</f>
        <v>440</v>
      </c>
      <c r="D15" s="57">
        <f>Details!D50</f>
        <v>636</v>
      </c>
      <c r="E15" s="57">
        <f>Details!E50</f>
        <v>527</v>
      </c>
      <c r="F15" s="57">
        <f>Details!F50</f>
        <v>307</v>
      </c>
      <c r="G15" s="57">
        <f>Details!G50</f>
        <v>300</v>
      </c>
      <c r="H15" s="57">
        <f>Details!H50</f>
        <v>114</v>
      </c>
      <c r="I15" s="13"/>
      <c r="J15" s="13"/>
      <c r="K15" s="95" t="s">
        <v>1</v>
      </c>
      <c r="L15" s="57">
        <f>Details!C77</f>
        <v>417207</v>
      </c>
      <c r="M15" s="57">
        <f>Details!D77</f>
        <v>480164</v>
      </c>
      <c r="N15" s="57">
        <f>Details!E77</f>
        <v>486273</v>
      </c>
      <c r="O15" s="57">
        <f>Details!F77</f>
        <v>404910</v>
      </c>
      <c r="P15" s="57">
        <f>Details!G77</f>
        <v>312686</v>
      </c>
      <c r="Q15" s="57">
        <f>Details!H77</f>
        <v>254477</v>
      </c>
    </row>
    <row r="16" spans="1:18" x14ac:dyDescent="0.2">
      <c r="A16" s="13"/>
      <c r="B16" s="95" t="s">
        <v>2</v>
      </c>
      <c r="C16" s="57">
        <f>Details!C51</f>
        <v>1308</v>
      </c>
      <c r="D16" s="57">
        <f>Details!D51</f>
        <v>1648</v>
      </c>
      <c r="E16" s="57">
        <f>Details!E51</f>
        <v>1366</v>
      </c>
      <c r="F16" s="57">
        <f>Details!F51</f>
        <v>1510</v>
      </c>
      <c r="G16" s="57">
        <f>Details!G51</f>
        <v>1330</v>
      </c>
      <c r="H16" s="57">
        <f>Details!H51</f>
        <v>1120</v>
      </c>
      <c r="I16" s="13"/>
      <c r="J16" s="13"/>
      <c r="K16" s="95" t="s">
        <v>2</v>
      </c>
      <c r="L16" s="57">
        <f>Details!C78</f>
        <v>348922</v>
      </c>
      <c r="M16" s="57">
        <f>Details!D78</f>
        <v>451318</v>
      </c>
      <c r="N16" s="57">
        <f>Details!E78</f>
        <v>421271</v>
      </c>
      <c r="O16" s="57">
        <f>Details!F78</f>
        <v>341069</v>
      </c>
      <c r="P16" s="57">
        <f>Details!G78</f>
        <v>299626</v>
      </c>
      <c r="Q16" s="57">
        <f>Details!H78</f>
        <v>245653</v>
      </c>
    </row>
    <row r="17" spans="1:18" x14ac:dyDescent="0.2">
      <c r="A17" s="13"/>
      <c r="B17" s="100" t="s">
        <v>410</v>
      </c>
      <c r="C17" s="57">
        <f>Details!C52</f>
        <v>1046</v>
      </c>
      <c r="D17" s="57">
        <f>Details!D52</f>
        <v>1032</v>
      </c>
      <c r="E17" s="57">
        <f>Details!E52</f>
        <v>1026</v>
      </c>
      <c r="F17" s="57">
        <f>Details!F52</f>
        <v>981</v>
      </c>
      <c r="G17" s="57">
        <f>Details!G52</f>
        <v>758</v>
      </c>
      <c r="H17" s="57">
        <f>Details!H52</f>
        <v>898</v>
      </c>
      <c r="I17" s="13"/>
      <c r="J17" s="13"/>
      <c r="K17" s="100" t="s">
        <v>410</v>
      </c>
      <c r="L17" s="57">
        <f>Details!C79</f>
        <v>308034</v>
      </c>
      <c r="M17" s="57">
        <f>Details!D79</f>
        <v>364660</v>
      </c>
      <c r="N17" s="57">
        <f>Details!E79</f>
        <v>325051</v>
      </c>
      <c r="O17" s="57">
        <f>Details!F79</f>
        <v>315521</v>
      </c>
      <c r="P17" s="57">
        <f>Details!G79</f>
        <v>273949</v>
      </c>
      <c r="Q17" s="57">
        <f>Details!H79</f>
        <v>243075</v>
      </c>
    </row>
    <row r="18" spans="1:18" x14ac:dyDescent="0.2">
      <c r="A18" s="13"/>
      <c r="B18" s="95" t="s">
        <v>3</v>
      </c>
      <c r="C18" s="57">
        <f>Details!C53</f>
        <v>568</v>
      </c>
      <c r="D18" s="57">
        <f>Details!D53</f>
        <v>395</v>
      </c>
      <c r="E18" s="57">
        <f>Details!E53</f>
        <v>319</v>
      </c>
      <c r="F18" s="57">
        <f>Details!F53</f>
        <v>354</v>
      </c>
      <c r="G18" s="57">
        <f>Details!G53</f>
        <v>263</v>
      </c>
      <c r="H18" s="57">
        <f>Details!H53</f>
        <v>152</v>
      </c>
      <c r="I18" s="13"/>
      <c r="J18" s="13"/>
      <c r="K18" s="95" t="s">
        <v>3</v>
      </c>
      <c r="L18" s="57">
        <f>Details!C80</f>
        <v>180237</v>
      </c>
      <c r="M18" s="57">
        <f>Details!D80</f>
        <v>181911</v>
      </c>
      <c r="N18" s="57">
        <f>Details!E80</f>
        <v>158425</v>
      </c>
      <c r="O18" s="57">
        <f>Details!F80</f>
        <v>144210</v>
      </c>
      <c r="P18" s="57">
        <f>Details!G80</f>
        <v>113321</v>
      </c>
      <c r="Q18" s="57">
        <f>Details!H80</f>
        <v>91668</v>
      </c>
    </row>
    <row r="19" spans="1:18" x14ac:dyDescent="0.2">
      <c r="A19" s="13"/>
      <c r="B19" s="97" t="s">
        <v>5</v>
      </c>
      <c r="C19" s="101">
        <f t="shared" ref="C19:H19" si="2">SUM(C15:C18)</f>
        <v>3362</v>
      </c>
      <c r="D19" s="101">
        <f t="shared" si="2"/>
        <v>3711</v>
      </c>
      <c r="E19" s="101">
        <f t="shared" si="2"/>
        <v>3238</v>
      </c>
      <c r="F19" s="101">
        <f t="shared" si="2"/>
        <v>3152</v>
      </c>
      <c r="G19" s="101">
        <f t="shared" si="2"/>
        <v>2651</v>
      </c>
      <c r="H19" s="101">
        <f t="shared" si="2"/>
        <v>2284</v>
      </c>
      <c r="I19" s="43"/>
      <c r="J19" s="13"/>
      <c r="K19" s="97" t="s">
        <v>5</v>
      </c>
      <c r="L19" s="101">
        <f t="shared" ref="L19:Q19" si="3">SUM(L15:L18)</f>
        <v>1254400</v>
      </c>
      <c r="M19" s="101">
        <f t="shared" si="3"/>
        <v>1478053</v>
      </c>
      <c r="N19" s="101">
        <f t="shared" si="3"/>
        <v>1391020</v>
      </c>
      <c r="O19" s="101">
        <f t="shared" si="3"/>
        <v>1205710</v>
      </c>
      <c r="P19" s="101">
        <f t="shared" si="3"/>
        <v>999582</v>
      </c>
      <c r="Q19" s="101">
        <f t="shared" si="3"/>
        <v>834873</v>
      </c>
      <c r="R19" s="17"/>
    </row>
    <row r="20" spans="1:18" x14ac:dyDescent="0.2">
      <c r="A20" s="13"/>
      <c r="B20" s="42"/>
      <c r="C20" s="43"/>
      <c r="D20" s="43"/>
      <c r="E20" s="43"/>
      <c r="F20" s="43"/>
      <c r="G20" s="43"/>
      <c r="H20" s="43"/>
      <c r="I20" s="43"/>
      <c r="J20" s="13"/>
      <c r="K20" s="42"/>
      <c r="L20" s="43"/>
      <c r="M20" s="43"/>
      <c r="N20" s="43"/>
      <c r="O20" s="43"/>
      <c r="P20" s="43"/>
      <c r="Q20" s="43"/>
      <c r="R20" s="17"/>
    </row>
    <row r="21" spans="1:18" x14ac:dyDescent="0.2">
      <c r="A21" s="13"/>
      <c r="B21" s="13"/>
      <c r="C21" s="28"/>
      <c r="D21" s="28"/>
      <c r="E21" s="28"/>
      <c r="F21" s="28"/>
      <c r="G21" s="28"/>
      <c r="H21" s="28"/>
      <c r="I21" s="13"/>
      <c r="J21" s="13"/>
      <c r="K21" s="13"/>
      <c r="L21" s="28"/>
      <c r="M21" s="28"/>
      <c r="N21" s="28"/>
      <c r="O21" s="28"/>
      <c r="P21" s="28"/>
      <c r="Q21" s="28"/>
    </row>
    <row r="22" spans="1:18" ht="13.5" thickBot="1" x14ac:dyDescent="0.25">
      <c r="A22" s="13"/>
      <c r="B22" s="13"/>
      <c r="C22" s="28" t="s">
        <v>126</v>
      </c>
      <c r="D22" s="28"/>
      <c r="E22" s="28"/>
      <c r="F22" s="28"/>
      <c r="G22" s="28"/>
      <c r="H22" s="28"/>
      <c r="I22" s="13"/>
      <c r="J22" s="13"/>
      <c r="K22" s="13"/>
      <c r="L22" s="47" t="s">
        <v>129</v>
      </c>
      <c r="M22" s="28"/>
      <c r="N22" s="28"/>
      <c r="O22" s="47"/>
      <c r="P22" s="28"/>
      <c r="Q22" s="28"/>
    </row>
    <row r="23" spans="1:18" x14ac:dyDescent="0.2">
      <c r="A23" s="13"/>
      <c r="B23" s="95" t="s">
        <v>4</v>
      </c>
      <c r="C23" s="134" t="s">
        <v>330</v>
      </c>
      <c r="D23" s="134" t="s">
        <v>359</v>
      </c>
      <c r="E23" s="134" t="s">
        <v>362</v>
      </c>
      <c r="F23" s="134" t="s">
        <v>365</v>
      </c>
      <c r="G23" s="134" t="s">
        <v>409</v>
      </c>
      <c r="H23" s="135" t="s">
        <v>414</v>
      </c>
      <c r="I23" s="13"/>
      <c r="J23" s="13"/>
      <c r="K23" s="57" t="s">
        <v>4</v>
      </c>
      <c r="L23" s="134" t="s">
        <v>330</v>
      </c>
      <c r="M23" s="134" t="s">
        <v>359</v>
      </c>
      <c r="N23" s="134" t="s">
        <v>362</v>
      </c>
      <c r="O23" s="134" t="s">
        <v>365</v>
      </c>
      <c r="P23" s="134" t="s">
        <v>409</v>
      </c>
      <c r="Q23" s="135" t="s">
        <v>414</v>
      </c>
    </row>
    <row r="24" spans="1:18" x14ac:dyDescent="0.2">
      <c r="A24" s="13"/>
      <c r="B24" s="95" t="s">
        <v>1</v>
      </c>
      <c r="C24" s="60">
        <f t="shared" ref="C24:H24" si="4">C6/C15</f>
        <v>6.1363636363636363E-2</v>
      </c>
      <c r="D24" s="60">
        <f t="shared" si="4"/>
        <v>0.33962264150943394</v>
      </c>
      <c r="E24" s="60">
        <f t="shared" si="4"/>
        <v>0.40417457305502846</v>
      </c>
      <c r="F24" s="60">
        <f t="shared" si="4"/>
        <v>0.54071661237785018</v>
      </c>
      <c r="G24" s="60">
        <f t="shared" si="4"/>
        <v>0.47333333333333333</v>
      </c>
      <c r="H24" s="60">
        <f t="shared" si="4"/>
        <v>0.74561403508771928</v>
      </c>
      <c r="I24" s="13"/>
      <c r="J24" s="13"/>
      <c r="K24" s="95" t="s">
        <v>1</v>
      </c>
      <c r="L24" s="63">
        <f t="shared" ref="L24:Q24" si="5">L6/L15</f>
        <v>0.11793665973964962</v>
      </c>
      <c r="M24" s="63">
        <f t="shared" si="5"/>
        <v>0.20448221857532009</v>
      </c>
      <c r="N24" s="63">
        <f t="shared" si="5"/>
        <v>0.2184431379081298</v>
      </c>
      <c r="O24" s="63">
        <f t="shared" si="5"/>
        <v>0.25779308982242966</v>
      </c>
      <c r="P24" s="63">
        <f t="shared" si="5"/>
        <v>0.29911476689074662</v>
      </c>
      <c r="Q24" s="63">
        <f t="shared" si="5"/>
        <v>0.29389689441481942</v>
      </c>
    </row>
    <row r="25" spans="1:18" x14ac:dyDescent="0.2">
      <c r="A25" s="13"/>
      <c r="B25" s="95" t="s">
        <v>2</v>
      </c>
      <c r="C25" s="60">
        <f t="shared" ref="C25:H27" si="6">C7/C16</f>
        <v>0.38455657492354739</v>
      </c>
      <c r="D25" s="60">
        <f t="shared" si="6"/>
        <v>0.45266990291262138</v>
      </c>
      <c r="E25" s="60">
        <f t="shared" si="6"/>
        <v>0.44582723279648612</v>
      </c>
      <c r="F25" s="60">
        <f t="shared" si="6"/>
        <v>0.49602649006622518</v>
      </c>
      <c r="G25" s="60">
        <f t="shared" si="6"/>
        <v>0.44736842105263158</v>
      </c>
      <c r="H25" s="60">
        <f t="shared" si="6"/>
        <v>0.49642857142857144</v>
      </c>
      <c r="I25" s="13"/>
      <c r="J25" s="13"/>
      <c r="K25" s="95" t="s">
        <v>2</v>
      </c>
      <c r="L25" s="63">
        <f t="shared" ref="L25:Q27" si="7">L7/L16</f>
        <v>0.28947730438321456</v>
      </c>
      <c r="M25" s="63">
        <f t="shared" si="7"/>
        <v>0.39927058083214051</v>
      </c>
      <c r="N25" s="63">
        <f t="shared" si="7"/>
        <v>0.37500563770114725</v>
      </c>
      <c r="O25" s="63">
        <f t="shared" si="7"/>
        <v>0.41913806297259498</v>
      </c>
      <c r="P25" s="63">
        <f t="shared" si="7"/>
        <v>0.42815042753299115</v>
      </c>
      <c r="Q25" s="63">
        <f t="shared" si="7"/>
        <v>4.1806084191929269</v>
      </c>
    </row>
    <row r="26" spans="1:18" x14ac:dyDescent="0.2">
      <c r="A26" s="13"/>
      <c r="B26" s="100" t="s">
        <v>410</v>
      </c>
      <c r="C26" s="60">
        <f t="shared" si="6"/>
        <v>0.40248565965583172</v>
      </c>
      <c r="D26" s="60">
        <f t="shared" si="6"/>
        <v>0.49224806201550386</v>
      </c>
      <c r="E26" s="60">
        <f t="shared" si="6"/>
        <v>0.39376218323586742</v>
      </c>
      <c r="F26" s="60">
        <f t="shared" si="6"/>
        <v>0.36289500509683997</v>
      </c>
      <c r="G26" s="60">
        <f t="shared" si="6"/>
        <v>0.35883905013192613</v>
      </c>
      <c r="H26" s="60">
        <f t="shared" si="6"/>
        <v>0.39309576837416482</v>
      </c>
      <c r="I26" s="13"/>
      <c r="J26" s="13"/>
      <c r="K26" s="100" t="s">
        <v>410</v>
      </c>
      <c r="L26" s="63">
        <f t="shared" si="7"/>
        <v>0.21619366693287104</v>
      </c>
      <c r="M26" s="63">
        <f t="shared" si="7"/>
        <v>0.3422283771184117</v>
      </c>
      <c r="N26" s="63">
        <f t="shared" si="7"/>
        <v>0.30973601065678924</v>
      </c>
      <c r="O26" s="63">
        <f t="shared" si="7"/>
        <v>0.31911346629859821</v>
      </c>
      <c r="P26" s="63">
        <f t="shared" si="7"/>
        <v>0.34461888891728021</v>
      </c>
      <c r="Q26" s="63">
        <f t="shared" si="7"/>
        <v>0.32266584387534714</v>
      </c>
    </row>
    <row r="27" spans="1:18" x14ac:dyDescent="0.2">
      <c r="A27" s="13"/>
      <c r="B27" s="95" t="s">
        <v>3</v>
      </c>
      <c r="C27" s="60">
        <f t="shared" si="6"/>
        <v>0.30809859154929575</v>
      </c>
      <c r="D27" s="60">
        <f t="shared" si="6"/>
        <v>0.38987341772151901</v>
      </c>
      <c r="E27" s="60">
        <f t="shared" si="6"/>
        <v>0.39184952978056425</v>
      </c>
      <c r="F27" s="60">
        <f t="shared" si="6"/>
        <v>0.38983050847457629</v>
      </c>
      <c r="G27" s="60">
        <f t="shared" si="6"/>
        <v>0.55513307984790872</v>
      </c>
      <c r="H27" s="60">
        <f t="shared" si="6"/>
        <v>0.44736842105263158</v>
      </c>
      <c r="I27" s="29"/>
      <c r="J27" s="13"/>
      <c r="K27" s="95" t="s">
        <v>3</v>
      </c>
      <c r="L27" s="63">
        <f t="shared" si="7"/>
        <v>0.28960757225209033</v>
      </c>
      <c r="M27" s="63">
        <f t="shared" si="7"/>
        <v>0.31867781497545505</v>
      </c>
      <c r="N27" s="63">
        <f t="shared" si="7"/>
        <v>0.26668770711693229</v>
      </c>
      <c r="O27" s="63">
        <f t="shared" si="7"/>
        <v>19.615186186810902</v>
      </c>
      <c r="P27" s="63">
        <f t="shared" si="7"/>
        <v>0.33555122175060226</v>
      </c>
      <c r="Q27" s="63">
        <f t="shared" si="7"/>
        <v>0.35016581576995243</v>
      </c>
      <c r="R27" s="5"/>
    </row>
    <row r="28" spans="1:18" x14ac:dyDescent="0.2">
      <c r="A28" s="13"/>
      <c r="B28" s="97" t="s">
        <v>5</v>
      </c>
      <c r="C28" s="102">
        <f t="shared" ref="C28:H28" si="8">C10/C19</f>
        <v>0.33491969066032123</v>
      </c>
      <c r="D28" s="102">
        <f t="shared" si="8"/>
        <v>0.43761789275127999</v>
      </c>
      <c r="E28" s="102">
        <f t="shared" si="8"/>
        <v>0.4172328597899938</v>
      </c>
      <c r="F28" s="102">
        <f t="shared" si="8"/>
        <v>0.44701776649746194</v>
      </c>
      <c r="G28" s="103">
        <f t="shared" si="8"/>
        <v>0.43568464730290457</v>
      </c>
      <c r="H28" s="102">
        <f t="shared" si="8"/>
        <v>0.46497373029772332</v>
      </c>
      <c r="I28" s="44"/>
      <c r="J28" s="13"/>
      <c r="K28" s="137" t="s">
        <v>5</v>
      </c>
      <c r="L28" s="137">
        <f t="shared" ref="L28:Q28" si="9">L10/L19</f>
        <v>0.2144467474489796</v>
      </c>
      <c r="M28" s="137">
        <f t="shared" si="9"/>
        <v>0.31199896079504591</v>
      </c>
      <c r="N28" s="137">
        <f t="shared" si="9"/>
        <v>0.29268594268953718</v>
      </c>
      <c r="O28" s="137">
        <f t="shared" si="9"/>
        <v>2.6347388675552166</v>
      </c>
      <c r="P28" s="137">
        <f t="shared" si="9"/>
        <v>0.35439513716733595</v>
      </c>
      <c r="Q28" s="137">
        <f t="shared" si="9"/>
        <v>1.4520771422719383</v>
      </c>
      <c r="R28" s="10"/>
    </row>
    <row r="29" spans="1:18" x14ac:dyDescent="0.2">
      <c r="A29" s="13"/>
    </row>
  </sheetData>
  <customSheetViews>
    <customSheetView guid="{682B1C7E-A6D1-4384-8662-C567FBAFE5BB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8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107</v>
      </c>
    </row>
    <row r="2" spans="1:20" x14ac:dyDescent="0.2">
      <c r="A2" t="str">
        <f>Summary!A2</f>
        <v xml:space="preserve">3rd Quarter </v>
      </c>
    </row>
    <row r="4" spans="1:20" x14ac:dyDescent="0.2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95" t="str">
        <f>'Collected to Claims Ratio'!B14</f>
        <v>Service</v>
      </c>
      <c r="C5" s="123" t="str">
        <f>'Total Billings'!C14</f>
        <v>FY2016</v>
      </c>
      <c r="D5" s="123" t="str">
        <f>'Total Billings'!D14</f>
        <v>FY2017</v>
      </c>
      <c r="E5" s="123" t="str">
        <f>'Total Billings'!E14</f>
        <v>FY2018</v>
      </c>
      <c r="F5" s="123" t="str">
        <f>'Total Billings'!F14</f>
        <v>FY2019</v>
      </c>
      <c r="G5" s="123" t="str">
        <f>'Total Billings'!G14</f>
        <v>FY2020</v>
      </c>
      <c r="H5" s="123" t="str">
        <f>'Total Billings'!H14</f>
        <v>FY2021</v>
      </c>
      <c r="I5" s="13"/>
      <c r="J5" s="13"/>
      <c r="K5" s="95" t="s">
        <v>4</v>
      </c>
      <c r="L5" s="123" t="str">
        <f>'Total Billings'!C14</f>
        <v>FY2016</v>
      </c>
      <c r="M5" s="123" t="str">
        <f>'Total Billings'!D14</f>
        <v>FY2017</v>
      </c>
      <c r="N5" s="123" t="str">
        <f>'Total Billings'!E14</f>
        <v>FY2018</v>
      </c>
      <c r="O5" s="123" t="str">
        <f>'Total Billings'!F14</f>
        <v>FY2019</v>
      </c>
      <c r="P5" s="123" t="str">
        <f>'Total Billings'!G14</f>
        <v>FY2020</v>
      </c>
      <c r="Q5" s="123" t="str">
        <f>'Total Billings'!H14</f>
        <v>FY2021</v>
      </c>
    </row>
    <row r="6" spans="1:20" x14ac:dyDescent="0.2">
      <c r="B6" s="95" t="str">
        <f>'Collected to Claims Ratio'!B15</f>
        <v>Air Force</v>
      </c>
      <c r="C6" s="57">
        <f>'Collected to Claims Ratio'!C15</f>
        <v>440</v>
      </c>
      <c r="D6" s="57">
        <f>'Collected to Claims Ratio'!D15</f>
        <v>636</v>
      </c>
      <c r="E6" s="57">
        <f>'Collected to Claims Ratio'!E15</f>
        <v>527</v>
      </c>
      <c r="F6" s="57">
        <f>'Collected to Claims Ratio'!F15</f>
        <v>307</v>
      </c>
      <c r="G6" s="57">
        <f>'Collected to Claims Ratio'!G15</f>
        <v>300</v>
      </c>
      <c r="H6" s="57">
        <f>'Collected to Claims Ratio'!H15</f>
        <v>114</v>
      </c>
      <c r="I6" s="13"/>
      <c r="J6" s="13"/>
      <c r="K6" s="95" t="str">
        <f>'Collected to Claims Ratio'!K15</f>
        <v>Air Force</v>
      </c>
      <c r="L6" s="57">
        <f>'Collected to Claims Ratio'!L15</f>
        <v>417207</v>
      </c>
      <c r="M6" s="57">
        <f>'Collected to Claims Ratio'!M15</f>
        <v>480164</v>
      </c>
      <c r="N6" s="57">
        <f>'Collected to Claims Ratio'!N15</f>
        <v>486273</v>
      </c>
      <c r="O6" s="57">
        <f>'Collected to Claims Ratio'!O15</f>
        <v>404910</v>
      </c>
      <c r="P6" s="57">
        <f>'Collected to Claims Ratio'!P15</f>
        <v>312686</v>
      </c>
      <c r="Q6" s="57">
        <f>'Collected to Claims Ratio'!Q15</f>
        <v>254477</v>
      </c>
    </row>
    <row r="7" spans="1:20" x14ac:dyDescent="0.2">
      <c r="B7" s="95" t="str">
        <f>'Collected to Claims Ratio'!B16</f>
        <v>Army</v>
      </c>
      <c r="C7" s="57">
        <f>'Collected to Claims Ratio'!C16</f>
        <v>1308</v>
      </c>
      <c r="D7" s="57">
        <f>'Collected to Claims Ratio'!D16</f>
        <v>1648</v>
      </c>
      <c r="E7" s="57">
        <f>'Collected to Claims Ratio'!E16</f>
        <v>1366</v>
      </c>
      <c r="F7" s="57">
        <f>'Collected to Claims Ratio'!F16</f>
        <v>1510</v>
      </c>
      <c r="G7" s="57">
        <f>'Collected to Claims Ratio'!G16</f>
        <v>1330</v>
      </c>
      <c r="H7" s="57">
        <f>'Collected to Claims Ratio'!H16</f>
        <v>1120</v>
      </c>
      <c r="I7" s="13"/>
      <c r="J7" s="13"/>
      <c r="K7" s="95" t="str">
        <f>'Collected to Claims Ratio'!K16</f>
        <v>Army</v>
      </c>
      <c r="L7" s="57">
        <f>'Collected to Claims Ratio'!L16</f>
        <v>348922</v>
      </c>
      <c r="M7" s="57">
        <f>'Collected to Claims Ratio'!M16</f>
        <v>451318</v>
      </c>
      <c r="N7" s="57">
        <f>'Collected to Claims Ratio'!N16</f>
        <v>421271</v>
      </c>
      <c r="O7" s="57">
        <f>'Collected to Claims Ratio'!O16</f>
        <v>341069</v>
      </c>
      <c r="P7" s="57">
        <f>'Collected to Claims Ratio'!P16</f>
        <v>299626</v>
      </c>
      <c r="Q7" s="57">
        <f>'Collected to Claims Ratio'!Q16</f>
        <v>245653</v>
      </c>
    </row>
    <row r="8" spans="1:20" x14ac:dyDescent="0.2">
      <c r="B8" s="95" t="str">
        <f>'Collected to Claims Ratio'!B17</f>
        <v>DHA</v>
      </c>
      <c r="C8" s="57">
        <f>'Collected to Claims Ratio'!C17</f>
        <v>1046</v>
      </c>
      <c r="D8" s="57">
        <f>'Collected to Claims Ratio'!D17</f>
        <v>1032</v>
      </c>
      <c r="E8" s="57">
        <f>'Collected to Claims Ratio'!E17</f>
        <v>1026</v>
      </c>
      <c r="F8" s="57">
        <f>'Collected to Claims Ratio'!F17</f>
        <v>981</v>
      </c>
      <c r="G8" s="57">
        <f>'Collected to Claims Ratio'!G17</f>
        <v>758</v>
      </c>
      <c r="H8" s="57">
        <f>'Collected to Claims Ratio'!H17</f>
        <v>898</v>
      </c>
      <c r="I8" s="13"/>
      <c r="J8" s="13"/>
      <c r="K8" s="95" t="str">
        <f>'Collected to Claims Ratio'!K17</f>
        <v>DHA</v>
      </c>
      <c r="L8" s="57">
        <f>'Collected to Claims Ratio'!L17</f>
        <v>308034</v>
      </c>
      <c r="M8" s="57">
        <f>'Collected to Claims Ratio'!M17</f>
        <v>364660</v>
      </c>
      <c r="N8" s="57">
        <f>'Collected to Claims Ratio'!N17</f>
        <v>325051</v>
      </c>
      <c r="O8" s="57">
        <f>'Collected to Claims Ratio'!O17</f>
        <v>315521</v>
      </c>
      <c r="P8" s="57">
        <f>'Collected to Claims Ratio'!P17</f>
        <v>273949</v>
      </c>
      <c r="Q8" s="57">
        <f>'Collected to Claims Ratio'!Q17</f>
        <v>243075</v>
      </c>
    </row>
    <row r="9" spans="1:20" x14ac:dyDescent="0.2">
      <c r="B9" s="95" t="str">
        <f>'Collected to Claims Ratio'!B18</f>
        <v>Navy</v>
      </c>
      <c r="C9" s="57">
        <f>'Collected to Claims Ratio'!C18</f>
        <v>568</v>
      </c>
      <c r="D9" s="57">
        <f>'Collected to Claims Ratio'!D18</f>
        <v>395</v>
      </c>
      <c r="E9" s="57">
        <f>'Collected to Claims Ratio'!E18</f>
        <v>319</v>
      </c>
      <c r="F9" s="57">
        <f>'Collected to Claims Ratio'!F18</f>
        <v>354</v>
      </c>
      <c r="G9" s="57">
        <f>'Collected to Claims Ratio'!G18</f>
        <v>263</v>
      </c>
      <c r="H9" s="57">
        <f>'Collected to Claims Ratio'!H18</f>
        <v>152</v>
      </c>
      <c r="I9" s="28"/>
      <c r="J9" s="13"/>
      <c r="K9" s="95" t="str">
        <f>'Collected to Claims Ratio'!K18</f>
        <v>Navy</v>
      </c>
      <c r="L9" s="57">
        <f>'Collected to Claims Ratio'!L18</f>
        <v>180237</v>
      </c>
      <c r="M9" s="57">
        <f>'Collected to Claims Ratio'!M18</f>
        <v>181911</v>
      </c>
      <c r="N9" s="57">
        <f>'Collected to Claims Ratio'!N18</f>
        <v>158425</v>
      </c>
      <c r="O9" s="57">
        <f>'Collected to Claims Ratio'!O18</f>
        <v>144210</v>
      </c>
      <c r="P9" s="57">
        <f>'Collected to Claims Ratio'!P18</f>
        <v>113321</v>
      </c>
      <c r="Q9" s="57">
        <f>'Collected to Claims Ratio'!Q18</f>
        <v>91668</v>
      </c>
      <c r="R9" s="16"/>
    </row>
    <row r="10" spans="1:20" x14ac:dyDescent="0.2">
      <c r="B10" s="97" t="str">
        <f>'Collected to Claims Ratio'!B19</f>
        <v>Total</v>
      </c>
      <c r="C10" s="101">
        <f t="shared" ref="C10:H10" si="0">SUM(C6:C9)</f>
        <v>3362</v>
      </c>
      <c r="D10" s="101">
        <f t="shared" si="0"/>
        <v>3711</v>
      </c>
      <c r="E10" s="101">
        <f t="shared" si="0"/>
        <v>3238</v>
      </c>
      <c r="F10" s="101">
        <f t="shared" si="0"/>
        <v>3152</v>
      </c>
      <c r="G10" s="101">
        <f t="shared" si="0"/>
        <v>2651</v>
      </c>
      <c r="H10" s="101">
        <f t="shared" si="0"/>
        <v>2284</v>
      </c>
      <c r="I10" s="43"/>
      <c r="J10" s="42"/>
      <c r="K10" s="97" t="str">
        <f>'Collected to Claims Ratio'!K19</f>
        <v>Total</v>
      </c>
      <c r="L10" s="101">
        <f t="shared" ref="L10:Q10" si="1">SUM(L6:L9)</f>
        <v>1254400</v>
      </c>
      <c r="M10" s="101">
        <f t="shared" si="1"/>
        <v>1478053</v>
      </c>
      <c r="N10" s="101">
        <f t="shared" si="1"/>
        <v>1391020</v>
      </c>
      <c r="O10" s="101">
        <f t="shared" si="1"/>
        <v>1205710</v>
      </c>
      <c r="P10" s="101">
        <f t="shared" si="1"/>
        <v>999582</v>
      </c>
      <c r="Q10" s="101">
        <f t="shared" si="1"/>
        <v>834873</v>
      </c>
      <c r="R10" s="17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0" x14ac:dyDescent="0.2">
      <c r="B13" s="13"/>
      <c r="C13" s="13" t="s">
        <v>108</v>
      </c>
      <c r="D13" s="13"/>
      <c r="E13" s="13"/>
      <c r="F13" s="13"/>
      <c r="G13" s="13"/>
      <c r="H13" s="13"/>
      <c r="I13" s="13"/>
      <c r="J13" s="13"/>
      <c r="K13" s="13"/>
      <c r="L13" s="13" t="s">
        <v>109</v>
      </c>
      <c r="M13" s="13"/>
      <c r="N13" s="13"/>
      <c r="O13" s="13"/>
      <c r="P13" s="13"/>
      <c r="Q13" s="13"/>
    </row>
    <row r="14" spans="1:20" x14ac:dyDescent="0.2">
      <c r="B14" s="95" t="s">
        <v>4</v>
      </c>
      <c r="C14" s="123" t="str">
        <f>'Total Billings'!C14</f>
        <v>FY2016</v>
      </c>
      <c r="D14" s="123" t="str">
        <f>'Total Billings'!D14</f>
        <v>FY2017</v>
      </c>
      <c r="E14" s="123" t="str">
        <f>'Total Billings'!E14</f>
        <v>FY2018</v>
      </c>
      <c r="F14" s="123" t="str">
        <f>'Total Billings'!F14</f>
        <v>FY2019</v>
      </c>
      <c r="G14" s="123" t="str">
        <f>'Total Billings'!G14</f>
        <v>FY2020</v>
      </c>
      <c r="H14" s="123" t="str">
        <f>'Total Billings'!H14</f>
        <v>FY2021</v>
      </c>
      <c r="I14" s="13"/>
      <c r="J14" s="13"/>
      <c r="K14" s="57" t="s">
        <v>323</v>
      </c>
      <c r="L14" s="123" t="str">
        <f>'Total Billings'!C14</f>
        <v>FY2016</v>
      </c>
      <c r="M14" s="123" t="str">
        <f>'Total Billings'!D14</f>
        <v>FY2017</v>
      </c>
      <c r="N14" s="123" t="str">
        <f>'Total Billings'!E14</f>
        <v>FY2018</v>
      </c>
      <c r="O14" s="123" t="str">
        <f>'Total Billings'!F14</f>
        <v>FY2019</v>
      </c>
      <c r="P14" s="123" t="str">
        <f>'Total Billings'!G14</f>
        <v>FY2020</v>
      </c>
      <c r="Q14" s="123" t="str">
        <f>'Total Billings'!H14</f>
        <v>FY2021</v>
      </c>
    </row>
    <row r="15" spans="1:20" x14ac:dyDescent="0.2">
      <c r="B15" s="95" t="str">
        <f>'Collected to Claims Ratio'!B15</f>
        <v>Air Force</v>
      </c>
      <c r="C15" s="57">
        <f>Details!C59</f>
        <v>17731</v>
      </c>
      <c r="D15" s="57">
        <f>Details!D59</f>
        <v>18605</v>
      </c>
      <c r="E15" s="57">
        <f>Details!E59</f>
        <v>14695</v>
      </c>
      <c r="F15" s="57">
        <f>Details!F59</f>
        <v>13682</v>
      </c>
      <c r="G15" s="57">
        <f>Details!G59</f>
        <v>11600</v>
      </c>
      <c r="H15" s="57">
        <f>Details!H59</f>
        <v>44359</v>
      </c>
      <c r="I15" s="13"/>
      <c r="J15" s="13"/>
      <c r="K15" s="141" t="s">
        <v>1</v>
      </c>
      <c r="L15" s="57">
        <f>Details!C86</f>
        <v>2155365</v>
      </c>
      <c r="M15" s="57">
        <f>Details!D86</f>
        <v>2076306</v>
      </c>
      <c r="N15" s="57">
        <f>Details!E86</f>
        <v>1819612</v>
      </c>
      <c r="O15" s="57">
        <f>Details!F86</f>
        <v>1744566</v>
      </c>
      <c r="P15" s="57">
        <f>Details!G86</f>
        <v>1564502</v>
      </c>
      <c r="Q15" s="57">
        <f>Details!H86</f>
        <v>1219962</v>
      </c>
      <c r="R15" s="4"/>
      <c r="S15" s="4"/>
      <c r="T15" s="4"/>
    </row>
    <row r="16" spans="1:20" x14ac:dyDescent="0.2">
      <c r="B16" s="95" t="str">
        <f>'Collected to Claims Ratio'!B16</f>
        <v>Army</v>
      </c>
      <c r="C16" s="57">
        <f>Details!C60</f>
        <v>53048</v>
      </c>
      <c r="D16" s="57">
        <f>Details!D60</f>
        <v>51974</v>
      </c>
      <c r="E16" s="57">
        <f>Details!E60</f>
        <v>48028</v>
      </c>
      <c r="F16" s="57">
        <f>Details!F60</f>
        <v>49219</v>
      </c>
      <c r="G16" s="57">
        <f>Details!G60</f>
        <v>29447</v>
      </c>
      <c r="H16" s="57">
        <f>Details!H60</f>
        <v>40335</v>
      </c>
      <c r="I16" s="13"/>
      <c r="J16" s="13"/>
      <c r="K16" s="95" t="str">
        <f>'Collected to Claims Ratio'!B16</f>
        <v>Army</v>
      </c>
      <c r="L16" s="57">
        <f>Details!C87</f>
        <v>2613836</v>
      </c>
      <c r="M16" s="57">
        <f>Details!D87</f>
        <v>3706586</v>
      </c>
      <c r="N16" s="57">
        <f>Details!E87</f>
        <v>3811007</v>
      </c>
      <c r="O16" s="57">
        <f>Details!F87</f>
        <v>3109496</v>
      </c>
      <c r="P16" s="57">
        <f>Details!G87</f>
        <v>2515064</v>
      </c>
      <c r="Q16" s="57">
        <f>Details!H87</f>
        <v>3090199</v>
      </c>
      <c r="R16" s="4"/>
      <c r="S16" s="4"/>
      <c r="T16" s="4"/>
    </row>
    <row r="17" spans="2:20" x14ac:dyDescent="0.2">
      <c r="B17" s="95" t="str">
        <f>'Collected to Claims Ratio'!B17</f>
        <v>DHA</v>
      </c>
      <c r="C17" s="57">
        <f>Details!C61</f>
        <v>24405</v>
      </c>
      <c r="D17" s="57">
        <f>Details!D61</f>
        <v>20070</v>
      </c>
      <c r="E17" s="57">
        <f>Details!E61</f>
        <v>19154</v>
      </c>
      <c r="F17" s="57">
        <f>Details!F61</f>
        <v>20684</v>
      </c>
      <c r="G17" s="57">
        <f>Details!G61</f>
        <v>18395</v>
      </c>
      <c r="H17" s="57">
        <f>Details!H61</f>
        <v>18794</v>
      </c>
      <c r="I17" s="13"/>
      <c r="J17" s="13"/>
      <c r="K17" s="95" t="str">
        <f>'Collected to Claims Ratio'!B17</f>
        <v>DHA</v>
      </c>
      <c r="L17" s="57">
        <f>Details!C88</f>
        <v>1677787</v>
      </c>
      <c r="M17" s="57">
        <f>Details!D88</f>
        <v>1886941</v>
      </c>
      <c r="N17" s="57">
        <f>Details!E88</f>
        <v>1524800</v>
      </c>
      <c r="O17" s="57">
        <f>Details!F88</f>
        <v>1092009</v>
      </c>
      <c r="P17" s="57">
        <f>Details!G88</f>
        <v>920461</v>
      </c>
      <c r="Q17" s="57">
        <f>Details!H88</f>
        <v>1399773</v>
      </c>
      <c r="R17" s="4"/>
      <c r="S17" s="4"/>
      <c r="T17" s="4"/>
    </row>
    <row r="18" spans="2:20" x14ac:dyDescent="0.2">
      <c r="B18" s="95" t="str">
        <f>'Collected to Claims Ratio'!B18</f>
        <v>Navy</v>
      </c>
      <c r="C18" s="57">
        <f>Details!C62</f>
        <v>32165</v>
      </c>
      <c r="D18" s="57">
        <f>Details!D62</f>
        <v>25641</v>
      </c>
      <c r="E18" s="57">
        <f>Details!E62</f>
        <v>25986</v>
      </c>
      <c r="F18" s="57">
        <f>Details!F62</f>
        <v>23151</v>
      </c>
      <c r="G18" s="57">
        <f>Details!G62</f>
        <v>20638</v>
      </c>
      <c r="H18" s="57">
        <f>Details!H62</f>
        <v>23493</v>
      </c>
      <c r="I18" s="13"/>
      <c r="J18" s="13"/>
      <c r="K18" s="95" t="str">
        <f>'Collected to Claims Ratio'!B18</f>
        <v>Navy</v>
      </c>
      <c r="L18" s="57">
        <f>Details!C89</f>
        <v>1941746</v>
      </c>
      <c r="M18" s="57">
        <f>Details!D89</f>
        <v>1737333</v>
      </c>
      <c r="N18" s="57">
        <f>Details!E89</f>
        <v>1475934</v>
      </c>
      <c r="O18" s="57">
        <f>Details!F89</f>
        <v>1174067</v>
      </c>
      <c r="P18" s="57">
        <f>Details!G89</f>
        <v>777495</v>
      </c>
      <c r="Q18" s="57">
        <f>Details!H89</f>
        <v>324984</v>
      </c>
    </row>
    <row r="19" spans="2:20" x14ac:dyDescent="0.2">
      <c r="B19" s="97" t="s">
        <v>5</v>
      </c>
      <c r="C19" s="101">
        <f t="shared" ref="C19:H19" si="2">SUM(C15:C18)</f>
        <v>127349</v>
      </c>
      <c r="D19" s="101">
        <f t="shared" si="2"/>
        <v>116290</v>
      </c>
      <c r="E19" s="101">
        <f t="shared" si="2"/>
        <v>107863</v>
      </c>
      <c r="F19" s="101">
        <f t="shared" si="2"/>
        <v>106736</v>
      </c>
      <c r="G19" s="101">
        <f t="shared" si="2"/>
        <v>80080</v>
      </c>
      <c r="H19" s="101">
        <f t="shared" si="2"/>
        <v>126981</v>
      </c>
      <c r="I19" s="43"/>
      <c r="J19" s="42"/>
      <c r="K19" s="97" t="s">
        <v>5</v>
      </c>
      <c r="L19" s="101">
        <f t="shared" ref="L19:Q19" si="3">SUM(L15:L18)</f>
        <v>8388734</v>
      </c>
      <c r="M19" s="101">
        <f t="shared" si="3"/>
        <v>9407166</v>
      </c>
      <c r="N19" s="101">
        <f t="shared" si="3"/>
        <v>8631353</v>
      </c>
      <c r="O19" s="101">
        <f t="shared" si="3"/>
        <v>7120138</v>
      </c>
      <c r="P19" s="101">
        <f t="shared" si="3"/>
        <v>5777522</v>
      </c>
      <c r="Q19" s="101">
        <f t="shared" si="3"/>
        <v>6034918</v>
      </c>
      <c r="R19" s="17"/>
    </row>
    <row r="20" spans="2:20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20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20" x14ac:dyDescent="0.2">
      <c r="B22" s="13"/>
      <c r="C22" s="13" t="s">
        <v>117</v>
      </c>
      <c r="D22" s="13"/>
      <c r="E22" s="13"/>
      <c r="F22" s="13"/>
      <c r="G22" s="13"/>
      <c r="H22" s="13"/>
      <c r="I22" s="13"/>
      <c r="J22" s="13"/>
      <c r="K22" s="13"/>
      <c r="L22" s="13" t="s">
        <v>123</v>
      </c>
      <c r="M22" s="13"/>
      <c r="N22" s="13"/>
      <c r="O22" s="13"/>
      <c r="P22" s="13"/>
      <c r="Q22" s="13"/>
    </row>
    <row r="23" spans="2:20" x14ac:dyDescent="0.2">
      <c r="B23" s="95" t="s">
        <v>4</v>
      </c>
      <c r="C23" s="123" t="str">
        <f>'Total Billings'!C14</f>
        <v>FY2016</v>
      </c>
      <c r="D23" s="123" t="str">
        <f>'Total Billings'!D14</f>
        <v>FY2017</v>
      </c>
      <c r="E23" s="123" t="str">
        <f>'Total Billings'!E14</f>
        <v>FY2018</v>
      </c>
      <c r="F23" s="123" t="str">
        <f>'Total Billings'!F14</f>
        <v>FY2019</v>
      </c>
      <c r="G23" s="123" t="str">
        <f>'Total Billings'!G14</f>
        <v>FY2020</v>
      </c>
      <c r="H23" s="123" t="str">
        <f>'Total Billings'!H14</f>
        <v>FY2021</v>
      </c>
      <c r="I23" s="13"/>
      <c r="J23" s="13"/>
      <c r="K23" s="57" t="s">
        <v>4</v>
      </c>
      <c r="L23" s="123" t="str">
        <f>'Total Billings'!C14</f>
        <v>FY2016</v>
      </c>
      <c r="M23" s="123" t="str">
        <f>'Total Billings'!D14</f>
        <v>FY2017</v>
      </c>
      <c r="N23" s="123" t="str">
        <f>'Total Billings'!E14</f>
        <v>FY2018</v>
      </c>
      <c r="O23" s="123" t="str">
        <f>'Total Billings'!F14</f>
        <v>FY2019</v>
      </c>
      <c r="P23" s="123" t="str">
        <f>'Total Billings'!G14</f>
        <v>FY2020</v>
      </c>
      <c r="Q23" s="123" t="str">
        <f>'Total Billings'!H14</f>
        <v>FY2021</v>
      </c>
    </row>
    <row r="24" spans="2:20" x14ac:dyDescent="0.2">
      <c r="B24" s="95" t="str">
        <f>'Collected to Claims Ratio'!B15</f>
        <v>Air Force</v>
      </c>
      <c r="C24" s="68">
        <f t="shared" ref="C24:H24" si="4">C6/C15</f>
        <v>2.4815295245615026E-2</v>
      </c>
      <c r="D24" s="68">
        <f t="shared" si="4"/>
        <v>3.4184359043267935E-2</v>
      </c>
      <c r="E24" s="68">
        <f t="shared" si="4"/>
        <v>3.5862538278325959E-2</v>
      </c>
      <c r="F24" s="68">
        <f t="shared" si="4"/>
        <v>2.2438240023388394E-2</v>
      </c>
      <c r="G24" s="68">
        <f t="shared" si="4"/>
        <v>2.5862068965517241E-2</v>
      </c>
      <c r="H24" s="68">
        <f t="shared" si="4"/>
        <v>2.56994071101693E-3</v>
      </c>
      <c r="I24" s="13"/>
      <c r="J24" s="13"/>
      <c r="K24" s="95" t="str">
        <f>'Collected to Claims Ratio'!B15</f>
        <v>Air Force</v>
      </c>
      <c r="L24" s="68">
        <f t="shared" ref="L24:Q24" si="5">L6/L15</f>
        <v>0.1935667508751418</v>
      </c>
      <c r="M24" s="68">
        <f t="shared" si="5"/>
        <v>0.23125878362823207</v>
      </c>
      <c r="N24" s="68">
        <f t="shared" si="5"/>
        <v>0.26723993906393229</v>
      </c>
      <c r="O24" s="68">
        <f t="shared" si="5"/>
        <v>0.23209783980657653</v>
      </c>
      <c r="P24" s="68">
        <f t="shared" si="5"/>
        <v>0.19986295958714018</v>
      </c>
      <c r="Q24" s="68">
        <f t="shared" si="5"/>
        <v>0.20859420211449209</v>
      </c>
    </row>
    <row r="25" spans="2:20" x14ac:dyDescent="0.2">
      <c r="B25" s="95" t="str">
        <f>'Collected to Claims Ratio'!B16</f>
        <v>Army</v>
      </c>
      <c r="C25" s="68">
        <f t="shared" ref="C25:H27" si="6">C7/C16</f>
        <v>2.4656914492535063E-2</v>
      </c>
      <c r="D25" s="68">
        <f t="shared" si="6"/>
        <v>3.1708161773194292E-2</v>
      </c>
      <c r="E25" s="68">
        <f t="shared" si="6"/>
        <v>2.8441742316981759E-2</v>
      </c>
      <c r="F25" s="68">
        <f t="shared" si="6"/>
        <v>3.0679209248460959E-2</v>
      </c>
      <c r="G25" s="68">
        <f t="shared" si="6"/>
        <v>4.5165891262267804E-2</v>
      </c>
      <c r="H25" s="68">
        <f t="shared" si="6"/>
        <v>2.7767447626131151E-2</v>
      </c>
      <c r="I25" s="13"/>
      <c r="J25" s="13"/>
      <c r="K25" s="95" t="str">
        <f>'Collected to Claims Ratio'!B16</f>
        <v>Army</v>
      </c>
      <c r="L25" s="68">
        <f t="shared" ref="L25:Q27" si="7">L7/L16</f>
        <v>0.13349039495974499</v>
      </c>
      <c r="M25" s="68">
        <f t="shared" si="7"/>
        <v>0.12176110307436547</v>
      </c>
      <c r="N25" s="68">
        <f t="shared" si="7"/>
        <v>0.11054059989918676</v>
      </c>
      <c r="O25" s="68">
        <f t="shared" si="7"/>
        <v>0.10968626426919346</v>
      </c>
      <c r="P25" s="68">
        <f t="shared" si="7"/>
        <v>0.11913255487733115</v>
      </c>
      <c r="Q25" s="68">
        <f t="shared" si="7"/>
        <v>7.9494233219284588E-2</v>
      </c>
    </row>
    <row r="26" spans="2:20" x14ac:dyDescent="0.2">
      <c r="B26" s="95" t="str">
        <f>'Collected to Claims Ratio'!B17</f>
        <v>DHA</v>
      </c>
      <c r="C26" s="68">
        <f t="shared" si="6"/>
        <v>4.2860069657856999E-2</v>
      </c>
      <c r="D26" s="68">
        <f t="shared" si="6"/>
        <v>5.1420029895366218E-2</v>
      </c>
      <c r="E26" s="68">
        <f t="shared" si="6"/>
        <v>5.3565834812571787E-2</v>
      </c>
      <c r="F26" s="68">
        <f t="shared" si="6"/>
        <v>4.7427963643395861E-2</v>
      </c>
      <c r="G26" s="68">
        <f t="shared" si="6"/>
        <v>4.1206849687415059E-2</v>
      </c>
      <c r="H26" s="68">
        <f t="shared" si="6"/>
        <v>4.7781206768117486E-2</v>
      </c>
      <c r="I26" s="13"/>
      <c r="J26" s="13"/>
      <c r="K26" s="95" t="str">
        <f>'Collected to Claims Ratio'!B17</f>
        <v>DHA</v>
      </c>
      <c r="L26" s="68">
        <f t="shared" si="7"/>
        <v>0.18359541467421073</v>
      </c>
      <c r="M26" s="68">
        <f t="shared" si="7"/>
        <v>0.19325458506651771</v>
      </c>
      <c r="N26" s="68">
        <f t="shared" si="7"/>
        <v>0.21317615424973768</v>
      </c>
      <c r="O26" s="68">
        <f t="shared" si="7"/>
        <v>0.2889362633458149</v>
      </c>
      <c r="P26" s="68">
        <f t="shared" si="7"/>
        <v>0.29762151791330649</v>
      </c>
      <c r="Q26" s="68">
        <f t="shared" si="7"/>
        <v>0.17365315661896608</v>
      </c>
    </row>
    <row r="27" spans="2:20" x14ac:dyDescent="0.2">
      <c r="B27" s="95" t="str">
        <f>'Collected to Claims Ratio'!B18</f>
        <v>Navy</v>
      </c>
      <c r="C27" s="68">
        <f t="shared" si="6"/>
        <v>1.7658946059381314E-2</v>
      </c>
      <c r="D27" s="68">
        <f t="shared" si="6"/>
        <v>1.5405015405015404E-2</v>
      </c>
      <c r="E27" s="68">
        <f t="shared" si="6"/>
        <v>1.227584083737397E-2</v>
      </c>
      <c r="F27" s="68">
        <f t="shared" si="6"/>
        <v>1.5290916159129196E-2</v>
      </c>
      <c r="G27" s="68">
        <f t="shared" si="6"/>
        <v>1.2743482895629422E-2</v>
      </c>
      <c r="H27" s="68">
        <f t="shared" si="6"/>
        <v>6.4700123441024989E-3</v>
      </c>
      <c r="I27" s="29"/>
      <c r="J27" s="13"/>
      <c r="K27" s="95" t="str">
        <f>'Collected to Claims Ratio'!B18</f>
        <v>Navy</v>
      </c>
      <c r="L27" s="68">
        <f t="shared" si="7"/>
        <v>9.2822130185925444E-2</v>
      </c>
      <c r="M27" s="68">
        <f t="shared" si="7"/>
        <v>0.10470704234594058</v>
      </c>
      <c r="N27" s="68">
        <f t="shared" si="7"/>
        <v>0.10733881054301886</v>
      </c>
      <c r="O27" s="68">
        <f t="shared" si="7"/>
        <v>0.12282944670108265</v>
      </c>
      <c r="P27" s="68">
        <f t="shared" si="7"/>
        <v>0.14575141962327731</v>
      </c>
      <c r="Q27" s="68">
        <f t="shared" si="7"/>
        <v>0.28206927110257735</v>
      </c>
      <c r="R27" s="5"/>
    </row>
    <row r="28" spans="2:20" x14ac:dyDescent="0.2">
      <c r="B28" s="97" t="s">
        <v>5</v>
      </c>
      <c r="C28" s="138">
        <f t="shared" ref="C28:H28" si="8">C10/C19</f>
        <v>2.6399893206856748E-2</v>
      </c>
      <c r="D28" s="138">
        <f t="shared" si="8"/>
        <v>3.1911600309570902E-2</v>
      </c>
      <c r="E28" s="138">
        <f t="shared" si="8"/>
        <v>3.0019561851608059E-2</v>
      </c>
      <c r="F28" s="138">
        <f t="shared" si="8"/>
        <v>2.9530804976765104E-2</v>
      </c>
      <c r="G28" s="138">
        <f t="shared" si="8"/>
        <v>3.3104395604395605E-2</v>
      </c>
      <c r="H28" s="138">
        <f t="shared" si="8"/>
        <v>1.7986942928469613E-2</v>
      </c>
      <c r="I28" s="44"/>
      <c r="J28" s="13"/>
      <c r="K28" s="97" t="s">
        <v>5</v>
      </c>
      <c r="L28" s="138">
        <f t="shared" ref="L28:Q28" si="9">L10/L19</f>
        <v>0.14953388675812107</v>
      </c>
      <c r="M28" s="138">
        <f t="shared" si="9"/>
        <v>0.15711990199811504</v>
      </c>
      <c r="N28" s="138">
        <f t="shared" si="9"/>
        <v>0.1611589747285275</v>
      </c>
      <c r="O28" s="138">
        <f t="shared" si="9"/>
        <v>0.16933801002171586</v>
      </c>
      <c r="P28" s="138">
        <f t="shared" si="9"/>
        <v>0.17301223604168015</v>
      </c>
      <c r="Q28" s="138">
        <f t="shared" si="9"/>
        <v>0.13834040495662078</v>
      </c>
      <c r="R28" s="10"/>
    </row>
  </sheetData>
  <customSheetViews>
    <customSheetView guid="{682B1C7E-A6D1-4384-8662-C567FBAFE5BB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4"/>
  <sheetViews>
    <sheetView workbookViewId="0"/>
  </sheetViews>
  <sheetFormatPr defaultRowHeight="12.75" x14ac:dyDescent="0.2"/>
  <sheetData>
    <row r="1" spans="1:8" x14ac:dyDescent="0.2">
      <c r="A1" t="s">
        <v>258</v>
      </c>
    </row>
    <row r="2" spans="1:8" x14ac:dyDescent="0.2">
      <c r="C2" s="124" t="s">
        <v>424</v>
      </c>
      <c r="D2" s="124" t="s">
        <v>425</v>
      </c>
      <c r="E2" s="124" t="s">
        <v>426</v>
      </c>
      <c r="F2" s="124" t="s">
        <v>427</v>
      </c>
      <c r="G2" s="124" t="s">
        <v>428</v>
      </c>
      <c r="H2" s="124" t="s">
        <v>429</v>
      </c>
    </row>
    <row r="3" spans="1:8" x14ac:dyDescent="0.2">
      <c r="B3" t="s">
        <v>259</v>
      </c>
      <c r="C3" t="s">
        <v>260</v>
      </c>
      <c r="D3" t="s">
        <v>260</v>
      </c>
      <c r="E3" t="s">
        <v>260</v>
      </c>
      <c r="F3" t="s">
        <v>260</v>
      </c>
      <c r="G3" t="s">
        <v>260</v>
      </c>
      <c r="H3" t="s">
        <v>260</v>
      </c>
    </row>
    <row r="4" spans="1:8" x14ac:dyDescent="0.2">
      <c r="B4" t="s">
        <v>261</v>
      </c>
      <c r="C4" t="s">
        <v>262</v>
      </c>
      <c r="D4" t="s">
        <v>262</v>
      </c>
      <c r="E4" t="s">
        <v>262</v>
      </c>
      <c r="F4" t="s">
        <v>262</v>
      </c>
      <c r="G4" t="s">
        <v>262</v>
      </c>
      <c r="H4" t="s">
        <v>262</v>
      </c>
    </row>
    <row r="5" spans="1:8" x14ac:dyDescent="0.2">
      <c r="B5" t="s">
        <v>1</v>
      </c>
      <c r="C5">
        <v>534788.99</v>
      </c>
      <c r="D5">
        <v>1987856.16</v>
      </c>
      <c r="E5">
        <v>2491576.36</v>
      </c>
      <c r="F5">
        <v>3013552.78</v>
      </c>
      <c r="G5">
        <v>2396919.11</v>
      </c>
      <c r="H5">
        <v>1371652.35</v>
      </c>
    </row>
    <row r="6" spans="1:8" x14ac:dyDescent="0.2">
      <c r="B6" t="s">
        <v>2</v>
      </c>
      <c r="C6">
        <v>10859056.9</v>
      </c>
      <c r="D6">
        <v>12836873.17</v>
      </c>
      <c r="E6">
        <v>12201455.43</v>
      </c>
      <c r="F6">
        <v>14145498.58</v>
      </c>
      <c r="G6">
        <v>10124559.24</v>
      </c>
      <c r="H6">
        <v>8574708.0800000001</v>
      </c>
    </row>
    <row r="7" spans="1:8" x14ac:dyDescent="0.2">
      <c r="B7" t="s">
        <v>410</v>
      </c>
      <c r="C7">
        <v>8184907.54</v>
      </c>
      <c r="D7">
        <v>11036654.550000001</v>
      </c>
      <c r="E7">
        <v>10168356.84</v>
      </c>
      <c r="F7">
        <v>8128168.7800000003</v>
      </c>
      <c r="G7">
        <v>6100261.9000000004</v>
      </c>
      <c r="H7">
        <v>8117265.4800000004</v>
      </c>
    </row>
    <row r="8" spans="1:8" x14ac:dyDescent="0.2">
      <c r="B8" t="s">
        <v>3</v>
      </c>
      <c r="C8">
        <v>2949414.24</v>
      </c>
      <c r="D8">
        <v>3379296.9</v>
      </c>
      <c r="E8">
        <v>2341342.4500000002</v>
      </c>
      <c r="F8">
        <v>2029847.48</v>
      </c>
      <c r="G8">
        <v>1704578.32</v>
      </c>
      <c r="H8">
        <v>1647816.87</v>
      </c>
    </row>
    <row r="10" spans="1:8" x14ac:dyDescent="0.2">
      <c r="B10" t="s">
        <v>366</v>
      </c>
      <c r="C10" t="s">
        <v>367</v>
      </c>
      <c r="D10" t="s">
        <v>367</v>
      </c>
      <c r="E10" t="s">
        <v>367</v>
      </c>
      <c r="F10" t="s">
        <v>367</v>
      </c>
      <c r="G10" t="s">
        <v>367</v>
      </c>
      <c r="H10" t="s">
        <v>367</v>
      </c>
    </row>
    <row r="12" spans="1:8" x14ac:dyDescent="0.2">
      <c r="B12" t="s">
        <v>259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t="s">
        <v>261</v>
      </c>
      <c r="C13" t="s">
        <v>262</v>
      </c>
      <c r="D13" t="s">
        <v>262</v>
      </c>
      <c r="E13" t="s">
        <v>262</v>
      </c>
      <c r="F13" t="s">
        <v>262</v>
      </c>
      <c r="G13" t="s">
        <v>262</v>
      </c>
      <c r="H13" t="s">
        <v>262</v>
      </c>
    </row>
    <row r="14" spans="1:8" x14ac:dyDescent="0.2">
      <c r="B14" t="s">
        <v>1</v>
      </c>
      <c r="C14">
        <v>13194599.189999999</v>
      </c>
      <c r="D14">
        <v>22804914.809999999</v>
      </c>
      <c r="E14">
        <v>24110835.030000001</v>
      </c>
      <c r="F14">
        <v>22820324.170000002</v>
      </c>
      <c r="G14">
        <v>22500237.379999999</v>
      </c>
      <c r="H14">
        <v>14554970.390000001</v>
      </c>
    </row>
    <row r="15" spans="1:8" x14ac:dyDescent="0.2">
      <c r="B15" t="s">
        <v>2</v>
      </c>
      <c r="C15">
        <v>15401222.68</v>
      </c>
      <c r="D15">
        <v>31299789.120000001</v>
      </c>
      <c r="E15">
        <v>26543261.539999999</v>
      </c>
      <c r="F15">
        <v>24383771.43</v>
      </c>
      <c r="G15">
        <v>23244638.649999999</v>
      </c>
      <c r="H15">
        <v>16670847.93</v>
      </c>
    </row>
    <row r="16" spans="1:8" x14ac:dyDescent="0.2">
      <c r="B16" t="s">
        <v>410</v>
      </c>
      <c r="C16">
        <v>11587223.32</v>
      </c>
      <c r="D16">
        <v>25138418.879999999</v>
      </c>
      <c r="E16">
        <v>17891396.010000002</v>
      </c>
      <c r="F16">
        <v>17977340.030000001</v>
      </c>
      <c r="G16">
        <v>22788757.370000001</v>
      </c>
      <c r="H16">
        <v>16125847.640000001</v>
      </c>
    </row>
    <row r="17" spans="2:8" x14ac:dyDescent="0.2">
      <c r="B17" t="s">
        <v>3</v>
      </c>
      <c r="C17">
        <v>6548487.6799999997</v>
      </c>
      <c r="D17">
        <v>8984294.8000000007</v>
      </c>
      <c r="E17">
        <v>6817393.4299999997</v>
      </c>
      <c r="F17">
        <v>7631288.4400000004</v>
      </c>
      <c r="G17">
        <v>6946990.8600000003</v>
      </c>
      <c r="H17">
        <v>6255843.7400000002</v>
      </c>
    </row>
    <row r="19" spans="2:8" x14ac:dyDescent="0.2">
      <c r="B19" t="s">
        <v>366</v>
      </c>
      <c r="C19" t="s">
        <v>367</v>
      </c>
      <c r="D19" t="s">
        <v>367</v>
      </c>
      <c r="E19" t="s">
        <v>367</v>
      </c>
      <c r="F19" t="s">
        <v>367</v>
      </c>
      <c r="G19" t="s">
        <v>367</v>
      </c>
      <c r="H19" t="s">
        <v>367</v>
      </c>
    </row>
    <row r="21" spans="2:8" x14ac:dyDescent="0.2">
      <c r="B21" t="s">
        <v>259</v>
      </c>
      <c r="C21" t="s">
        <v>263</v>
      </c>
      <c r="D21" t="s">
        <v>263</v>
      </c>
      <c r="E21" t="s">
        <v>263</v>
      </c>
      <c r="F21" t="s">
        <v>263</v>
      </c>
      <c r="G21" t="s">
        <v>263</v>
      </c>
      <c r="H21" t="s">
        <v>263</v>
      </c>
    </row>
    <row r="22" spans="2:8" x14ac:dyDescent="0.2">
      <c r="B22" t="s">
        <v>261</v>
      </c>
      <c r="C22" t="s">
        <v>264</v>
      </c>
      <c r="D22" t="s">
        <v>264</v>
      </c>
      <c r="E22" t="s">
        <v>264</v>
      </c>
      <c r="F22" t="s">
        <v>264</v>
      </c>
      <c r="G22" t="s">
        <v>264</v>
      </c>
      <c r="H22" t="s">
        <v>264</v>
      </c>
    </row>
    <row r="23" spans="2:8" x14ac:dyDescent="0.2">
      <c r="B23" t="s">
        <v>1</v>
      </c>
      <c r="C23">
        <v>8751766.7899999991</v>
      </c>
      <c r="D23">
        <v>5542854.5199999996</v>
      </c>
      <c r="E23">
        <v>5552783.4500000002</v>
      </c>
      <c r="F23">
        <v>4771570.46</v>
      </c>
      <c r="G23">
        <v>3679616.74</v>
      </c>
      <c r="H23">
        <v>2283051.09</v>
      </c>
    </row>
    <row r="24" spans="2:8" x14ac:dyDescent="0.2">
      <c r="B24" t="s">
        <v>2</v>
      </c>
      <c r="C24">
        <v>24727453.800000001</v>
      </c>
      <c r="D24">
        <v>18422529.690000001</v>
      </c>
      <c r="E24">
        <v>15340954.82</v>
      </c>
      <c r="F24">
        <v>18039823.77</v>
      </c>
      <c r="G24">
        <v>15442955.68</v>
      </c>
      <c r="H24">
        <v>15870901.25</v>
      </c>
    </row>
    <row r="25" spans="2:8" x14ac:dyDescent="0.2">
      <c r="B25" t="s">
        <v>410</v>
      </c>
      <c r="C25">
        <v>13002178.23</v>
      </c>
      <c r="D25">
        <v>11097330.33</v>
      </c>
      <c r="E25">
        <v>12861325.74</v>
      </c>
      <c r="F25">
        <v>13666904.369999999</v>
      </c>
      <c r="G25">
        <v>10402127.82</v>
      </c>
      <c r="H25">
        <v>15263894.369999999</v>
      </c>
    </row>
    <row r="26" spans="2:8" x14ac:dyDescent="0.2">
      <c r="B26" t="s">
        <v>3</v>
      </c>
      <c r="C26">
        <v>5841034.2199999997</v>
      </c>
      <c r="D26">
        <v>5621073.8099999996</v>
      </c>
      <c r="E26">
        <v>4238776.8</v>
      </c>
      <c r="F26">
        <v>4140923.16</v>
      </c>
      <c r="G26">
        <v>3855298.67</v>
      </c>
      <c r="H26">
        <v>2310613.98</v>
      </c>
    </row>
    <row r="28" spans="2:8" x14ac:dyDescent="0.2">
      <c r="B28" t="s">
        <v>366</v>
      </c>
      <c r="C28" t="s">
        <v>367</v>
      </c>
      <c r="D28" t="s">
        <v>367</v>
      </c>
      <c r="E28" t="s">
        <v>367</v>
      </c>
      <c r="F28" t="s">
        <v>367</v>
      </c>
      <c r="G28" t="s">
        <v>367</v>
      </c>
      <c r="H28" t="s">
        <v>367</v>
      </c>
    </row>
    <row r="30" spans="2:8" x14ac:dyDescent="0.2">
      <c r="B30" t="s">
        <v>259</v>
      </c>
      <c r="C30" t="s">
        <v>265</v>
      </c>
      <c r="D30" t="s">
        <v>265</v>
      </c>
      <c r="E30" t="s">
        <v>265</v>
      </c>
      <c r="F30" t="s">
        <v>265</v>
      </c>
      <c r="G30" t="s">
        <v>265</v>
      </c>
      <c r="H30" t="s">
        <v>265</v>
      </c>
    </row>
    <row r="31" spans="2:8" x14ac:dyDescent="0.2">
      <c r="B31" t="s">
        <v>261</v>
      </c>
      <c r="C31" t="s">
        <v>264</v>
      </c>
      <c r="D31" t="s">
        <v>264</v>
      </c>
      <c r="E31" t="s">
        <v>264</v>
      </c>
      <c r="F31" t="s">
        <v>264</v>
      </c>
      <c r="G31" t="s">
        <v>264</v>
      </c>
      <c r="H31" t="s">
        <v>264</v>
      </c>
    </row>
    <row r="32" spans="2:8" x14ac:dyDescent="0.2">
      <c r="B32" t="s">
        <v>1</v>
      </c>
      <c r="C32">
        <v>61491595.32</v>
      </c>
      <c r="D32">
        <v>62900498.630000003</v>
      </c>
      <c r="E32">
        <v>61785913.560000002</v>
      </c>
      <c r="F32">
        <v>56618943.609999999</v>
      </c>
      <c r="G32">
        <v>43976627.229999997</v>
      </c>
      <c r="H32">
        <v>33735261.950000003</v>
      </c>
    </row>
    <row r="33" spans="2:8" x14ac:dyDescent="0.2">
      <c r="B33" t="s">
        <v>2</v>
      </c>
      <c r="C33">
        <v>37930937.740000002</v>
      </c>
      <c r="D33">
        <v>50333923.009999998</v>
      </c>
      <c r="E33">
        <v>49072972.920000002</v>
      </c>
      <c r="F33">
        <v>41714393.899999999</v>
      </c>
      <c r="G33">
        <v>37359734.939999998</v>
      </c>
      <c r="H33">
        <v>30295073.850000001</v>
      </c>
    </row>
    <row r="34" spans="2:8" x14ac:dyDescent="0.2">
      <c r="B34" t="s">
        <v>410</v>
      </c>
      <c r="C34">
        <v>40289407.420000002</v>
      </c>
      <c r="D34">
        <v>46358344.520000003</v>
      </c>
      <c r="E34">
        <v>39160101.719999999</v>
      </c>
      <c r="F34">
        <v>42281666.969999999</v>
      </c>
      <c r="G34">
        <v>39023845.299999997</v>
      </c>
      <c r="H34">
        <v>30998454.800000001</v>
      </c>
    </row>
    <row r="35" spans="2:8" x14ac:dyDescent="0.2">
      <c r="B35" t="s">
        <v>3</v>
      </c>
      <c r="C35">
        <v>21502759.129999999</v>
      </c>
      <c r="D35">
        <v>18584268.620000001</v>
      </c>
      <c r="E35">
        <v>16541288.949999999</v>
      </c>
      <c r="F35">
        <v>16379957</v>
      </c>
      <c r="G35">
        <v>13864387.42</v>
      </c>
      <c r="H35">
        <v>11503253.869999999</v>
      </c>
    </row>
    <row r="37" spans="2:8" x14ac:dyDescent="0.2">
      <c r="B37" t="s">
        <v>366</v>
      </c>
      <c r="C37" t="s">
        <v>367</v>
      </c>
      <c r="D37" t="s">
        <v>367</v>
      </c>
      <c r="E37" t="s">
        <v>367</v>
      </c>
      <c r="F37" t="s">
        <v>367</v>
      </c>
      <c r="G37" t="s">
        <v>367</v>
      </c>
      <c r="H37" t="s">
        <v>367</v>
      </c>
    </row>
    <row r="39" spans="2:8" x14ac:dyDescent="0.2">
      <c r="B39" t="s">
        <v>259</v>
      </c>
      <c r="C39" t="s">
        <v>266</v>
      </c>
      <c r="D39" t="s">
        <v>266</v>
      </c>
      <c r="E39" t="s">
        <v>266</v>
      </c>
      <c r="F39" t="s">
        <v>266</v>
      </c>
      <c r="G39" t="s">
        <v>266</v>
      </c>
      <c r="H39" t="s">
        <v>266</v>
      </c>
    </row>
    <row r="40" spans="2:8" x14ac:dyDescent="0.2">
      <c r="B40" t="s">
        <v>261</v>
      </c>
      <c r="C40" t="s">
        <v>267</v>
      </c>
      <c r="D40" t="s">
        <v>267</v>
      </c>
      <c r="E40" t="s">
        <v>267</v>
      </c>
      <c r="F40" t="s">
        <v>267</v>
      </c>
      <c r="G40" t="s">
        <v>267</v>
      </c>
      <c r="H40" t="s">
        <v>267</v>
      </c>
    </row>
    <row r="41" spans="2:8" x14ac:dyDescent="0.2">
      <c r="B41" t="s">
        <v>1</v>
      </c>
      <c r="C41">
        <v>27</v>
      </c>
      <c r="D41">
        <v>216</v>
      </c>
      <c r="E41">
        <v>213</v>
      </c>
      <c r="F41">
        <v>166</v>
      </c>
      <c r="G41">
        <v>142</v>
      </c>
      <c r="H41">
        <v>85</v>
      </c>
    </row>
    <row r="42" spans="2:8" x14ac:dyDescent="0.2">
      <c r="B42" t="s">
        <v>2</v>
      </c>
      <c r="C42">
        <v>503</v>
      </c>
      <c r="D42">
        <v>746</v>
      </c>
      <c r="E42">
        <v>609</v>
      </c>
      <c r="F42">
        <v>749</v>
      </c>
      <c r="G42">
        <v>595</v>
      </c>
      <c r="H42">
        <v>556</v>
      </c>
    </row>
    <row r="43" spans="2:8" x14ac:dyDescent="0.2">
      <c r="B43" t="s">
        <v>410</v>
      </c>
      <c r="C43">
        <v>421</v>
      </c>
      <c r="D43">
        <v>508</v>
      </c>
      <c r="E43">
        <v>404</v>
      </c>
      <c r="F43">
        <v>356</v>
      </c>
      <c r="G43">
        <v>272</v>
      </c>
      <c r="H43">
        <v>353</v>
      </c>
    </row>
    <row r="44" spans="2:8" x14ac:dyDescent="0.2">
      <c r="B44" t="s">
        <v>3</v>
      </c>
      <c r="C44">
        <v>175</v>
      </c>
      <c r="D44">
        <v>154</v>
      </c>
      <c r="E44">
        <v>125</v>
      </c>
      <c r="F44">
        <v>138</v>
      </c>
      <c r="G44">
        <v>146</v>
      </c>
      <c r="H44">
        <v>68</v>
      </c>
    </row>
    <row r="46" spans="2:8" x14ac:dyDescent="0.2">
      <c r="B46" t="s">
        <v>366</v>
      </c>
      <c r="C46" t="s">
        <v>367</v>
      </c>
      <c r="D46" t="s">
        <v>367</v>
      </c>
      <c r="E46" t="s">
        <v>367</v>
      </c>
      <c r="F46" t="s">
        <v>367</v>
      </c>
      <c r="G46" t="s">
        <v>367</v>
      </c>
      <c r="H46" t="s">
        <v>367</v>
      </c>
    </row>
    <row r="48" spans="2:8" x14ac:dyDescent="0.2">
      <c r="B48" t="s">
        <v>259</v>
      </c>
      <c r="C48" t="s">
        <v>268</v>
      </c>
      <c r="D48" t="s">
        <v>268</v>
      </c>
      <c r="E48" t="s">
        <v>268</v>
      </c>
      <c r="F48" t="s">
        <v>268</v>
      </c>
      <c r="G48" t="s">
        <v>268</v>
      </c>
      <c r="H48" t="s">
        <v>268</v>
      </c>
    </row>
    <row r="49" spans="2:8" x14ac:dyDescent="0.2">
      <c r="B49" t="s">
        <v>261</v>
      </c>
      <c r="C49" t="s">
        <v>269</v>
      </c>
      <c r="D49" t="s">
        <v>269</v>
      </c>
      <c r="E49" t="s">
        <v>269</v>
      </c>
      <c r="F49" t="s">
        <v>269</v>
      </c>
      <c r="G49" t="s">
        <v>269</v>
      </c>
      <c r="H49" t="s">
        <v>269</v>
      </c>
    </row>
    <row r="50" spans="2:8" x14ac:dyDescent="0.2">
      <c r="B50" t="s">
        <v>1</v>
      </c>
      <c r="C50">
        <v>440</v>
      </c>
      <c r="D50">
        <v>636</v>
      </c>
      <c r="E50">
        <v>527</v>
      </c>
      <c r="F50">
        <v>307</v>
      </c>
      <c r="G50">
        <v>300</v>
      </c>
      <c r="H50">
        <v>114</v>
      </c>
    </row>
    <row r="51" spans="2:8" x14ac:dyDescent="0.2">
      <c r="B51" t="s">
        <v>2</v>
      </c>
      <c r="C51">
        <v>1308</v>
      </c>
      <c r="D51">
        <v>1648</v>
      </c>
      <c r="E51">
        <v>1366</v>
      </c>
      <c r="F51">
        <v>1510</v>
      </c>
      <c r="G51">
        <v>1330</v>
      </c>
      <c r="H51">
        <v>1120</v>
      </c>
    </row>
    <row r="52" spans="2:8" x14ac:dyDescent="0.2">
      <c r="B52" t="s">
        <v>410</v>
      </c>
      <c r="C52">
        <v>1046</v>
      </c>
      <c r="D52">
        <v>1032</v>
      </c>
      <c r="E52">
        <v>1026</v>
      </c>
      <c r="F52">
        <v>981</v>
      </c>
      <c r="G52">
        <v>758</v>
      </c>
      <c r="H52">
        <v>898</v>
      </c>
    </row>
    <row r="53" spans="2:8" x14ac:dyDescent="0.2">
      <c r="B53" t="s">
        <v>3</v>
      </c>
      <c r="C53">
        <v>568</v>
      </c>
      <c r="D53">
        <v>395</v>
      </c>
      <c r="E53">
        <v>319</v>
      </c>
      <c r="F53">
        <v>354</v>
      </c>
      <c r="G53">
        <v>263</v>
      </c>
      <c r="H53">
        <v>152</v>
      </c>
    </row>
    <row r="55" spans="2:8" x14ac:dyDescent="0.2">
      <c r="B55" t="s">
        <v>366</v>
      </c>
      <c r="C55" t="s">
        <v>367</v>
      </c>
      <c r="D55" t="s">
        <v>367</v>
      </c>
      <c r="E55" t="s">
        <v>367</v>
      </c>
      <c r="F55" t="s">
        <v>367</v>
      </c>
      <c r="G55" t="s">
        <v>367</v>
      </c>
      <c r="H55" t="s">
        <v>367</v>
      </c>
    </row>
    <row r="57" spans="2:8" x14ac:dyDescent="0.2">
      <c r="B57" t="s">
        <v>259</v>
      </c>
      <c r="C57" t="s">
        <v>270</v>
      </c>
      <c r="D57" t="s">
        <v>270</v>
      </c>
      <c r="E57" t="s">
        <v>270</v>
      </c>
      <c r="F57" t="s">
        <v>270</v>
      </c>
      <c r="G57" t="s">
        <v>270</v>
      </c>
      <c r="H57" t="s">
        <v>270</v>
      </c>
    </row>
    <row r="58" spans="2:8" x14ac:dyDescent="0.2">
      <c r="B58" t="s">
        <v>261</v>
      </c>
      <c r="C58" t="s">
        <v>271</v>
      </c>
      <c r="D58" t="s">
        <v>271</v>
      </c>
      <c r="E58" t="s">
        <v>271</v>
      </c>
      <c r="F58" t="s">
        <v>271</v>
      </c>
      <c r="G58" t="s">
        <v>271</v>
      </c>
      <c r="H58" t="s">
        <v>271</v>
      </c>
    </row>
    <row r="59" spans="2:8" x14ac:dyDescent="0.2">
      <c r="B59" t="s">
        <v>1</v>
      </c>
      <c r="C59">
        <v>17731</v>
      </c>
      <c r="D59">
        <v>18605</v>
      </c>
      <c r="E59">
        <v>14695</v>
      </c>
      <c r="F59">
        <v>13682</v>
      </c>
      <c r="G59">
        <v>11600</v>
      </c>
      <c r="H59">
        <v>44359</v>
      </c>
    </row>
    <row r="60" spans="2:8" x14ac:dyDescent="0.2">
      <c r="B60" t="s">
        <v>2</v>
      </c>
      <c r="C60">
        <v>53048</v>
      </c>
      <c r="D60">
        <v>51974</v>
      </c>
      <c r="E60">
        <v>48028</v>
      </c>
      <c r="F60">
        <v>49219</v>
      </c>
      <c r="G60">
        <v>29447</v>
      </c>
      <c r="H60">
        <v>40335</v>
      </c>
    </row>
    <row r="61" spans="2:8" x14ac:dyDescent="0.2">
      <c r="B61" t="s">
        <v>410</v>
      </c>
      <c r="C61">
        <v>24405</v>
      </c>
      <c r="D61">
        <v>20070</v>
      </c>
      <c r="E61">
        <v>19154</v>
      </c>
      <c r="F61">
        <v>20684</v>
      </c>
      <c r="G61">
        <v>18395</v>
      </c>
      <c r="H61">
        <v>18794</v>
      </c>
    </row>
    <row r="62" spans="2:8" x14ac:dyDescent="0.2">
      <c r="B62" t="s">
        <v>3</v>
      </c>
      <c r="C62">
        <v>32165</v>
      </c>
      <c r="D62">
        <v>25641</v>
      </c>
      <c r="E62">
        <v>25986</v>
      </c>
      <c r="F62">
        <v>23151</v>
      </c>
      <c r="G62">
        <v>20638</v>
      </c>
      <c r="H62">
        <v>23493</v>
      </c>
    </row>
    <row r="64" spans="2:8" x14ac:dyDescent="0.2">
      <c r="B64" t="s">
        <v>366</v>
      </c>
      <c r="C64" t="s">
        <v>367</v>
      </c>
      <c r="D64" t="s">
        <v>367</v>
      </c>
      <c r="E64" t="s">
        <v>367</v>
      </c>
      <c r="F64" t="s">
        <v>367</v>
      </c>
      <c r="G64" t="s">
        <v>367</v>
      </c>
      <c r="H64" t="s">
        <v>367</v>
      </c>
    </row>
    <row r="66" spans="2:8" x14ac:dyDescent="0.2">
      <c r="B66" t="s">
        <v>259</v>
      </c>
      <c r="C66" t="s">
        <v>272</v>
      </c>
      <c r="D66" t="s">
        <v>272</v>
      </c>
      <c r="E66" t="s">
        <v>272</v>
      </c>
      <c r="F66" t="s">
        <v>272</v>
      </c>
      <c r="G66" t="s">
        <v>272</v>
      </c>
      <c r="H66" t="s">
        <v>272</v>
      </c>
    </row>
    <row r="67" spans="2:8" x14ac:dyDescent="0.2">
      <c r="B67" t="s">
        <v>261</v>
      </c>
      <c r="C67" t="s">
        <v>267</v>
      </c>
      <c r="D67" t="s">
        <v>267</v>
      </c>
      <c r="E67" t="s">
        <v>267</v>
      </c>
      <c r="F67" t="s">
        <v>267</v>
      </c>
      <c r="G67" t="s">
        <v>267</v>
      </c>
      <c r="H67" t="s">
        <v>267</v>
      </c>
    </row>
    <row r="68" spans="2:8" x14ac:dyDescent="0.2">
      <c r="B68" t="s">
        <v>1</v>
      </c>
      <c r="C68">
        <v>49204</v>
      </c>
      <c r="D68">
        <v>98185</v>
      </c>
      <c r="E68">
        <v>106223</v>
      </c>
      <c r="F68">
        <v>104383</v>
      </c>
      <c r="G68">
        <v>93529</v>
      </c>
      <c r="H68">
        <v>74790</v>
      </c>
    </row>
    <row r="69" spans="2:8" x14ac:dyDescent="0.2">
      <c r="B69" t="s">
        <v>2</v>
      </c>
      <c r="C69">
        <v>101005</v>
      </c>
      <c r="D69">
        <v>180198</v>
      </c>
      <c r="E69">
        <v>157979</v>
      </c>
      <c r="F69">
        <v>142955</v>
      </c>
      <c r="G69">
        <v>128285</v>
      </c>
      <c r="H69">
        <v>1026979</v>
      </c>
    </row>
    <row r="70" spans="2:8" x14ac:dyDescent="0.2">
      <c r="B70" t="s">
        <v>410</v>
      </c>
      <c r="C70">
        <v>66595</v>
      </c>
      <c r="D70">
        <v>124797</v>
      </c>
      <c r="E70">
        <v>100680</v>
      </c>
      <c r="F70">
        <v>100687</v>
      </c>
      <c r="G70">
        <v>94408</v>
      </c>
      <c r="H70">
        <v>78432</v>
      </c>
    </row>
    <row r="71" spans="2:8" x14ac:dyDescent="0.2">
      <c r="B71" t="s">
        <v>3</v>
      </c>
      <c r="C71">
        <v>52198</v>
      </c>
      <c r="D71">
        <v>57971</v>
      </c>
      <c r="E71">
        <v>42250</v>
      </c>
      <c r="F71">
        <v>2828706</v>
      </c>
      <c r="G71">
        <v>38025</v>
      </c>
      <c r="H71">
        <v>32099</v>
      </c>
    </row>
    <row r="73" spans="2:8" x14ac:dyDescent="0.2">
      <c r="B73" t="s">
        <v>366</v>
      </c>
      <c r="C73" t="s">
        <v>367</v>
      </c>
      <c r="D73" t="s">
        <v>367</v>
      </c>
      <c r="E73" t="s">
        <v>367</v>
      </c>
      <c r="F73" t="s">
        <v>367</v>
      </c>
      <c r="G73" t="s">
        <v>367</v>
      </c>
      <c r="H73" t="s">
        <v>367</v>
      </c>
    </row>
    <row r="75" spans="2:8" x14ac:dyDescent="0.2">
      <c r="B75" t="s">
        <v>259</v>
      </c>
      <c r="C75" t="s">
        <v>273</v>
      </c>
      <c r="D75" t="s">
        <v>273</v>
      </c>
      <c r="E75" t="s">
        <v>273</v>
      </c>
      <c r="F75" t="s">
        <v>273</v>
      </c>
      <c r="G75" t="s">
        <v>273</v>
      </c>
      <c r="H75" t="s">
        <v>273</v>
      </c>
    </row>
    <row r="76" spans="2:8" x14ac:dyDescent="0.2">
      <c r="B76" t="s">
        <v>261</v>
      </c>
      <c r="C76" t="s">
        <v>269</v>
      </c>
      <c r="D76" t="s">
        <v>269</v>
      </c>
      <c r="E76" t="s">
        <v>269</v>
      </c>
      <c r="F76" t="s">
        <v>269</v>
      </c>
      <c r="G76" t="s">
        <v>269</v>
      </c>
      <c r="H76" t="s">
        <v>269</v>
      </c>
    </row>
    <row r="77" spans="2:8" x14ac:dyDescent="0.2">
      <c r="B77" t="s">
        <v>1</v>
      </c>
      <c r="C77">
        <v>417207</v>
      </c>
      <c r="D77">
        <v>480164</v>
      </c>
      <c r="E77">
        <v>486273</v>
      </c>
      <c r="F77">
        <v>404910</v>
      </c>
      <c r="G77">
        <v>312686</v>
      </c>
      <c r="H77">
        <v>254477</v>
      </c>
    </row>
    <row r="78" spans="2:8" x14ac:dyDescent="0.2">
      <c r="B78" t="s">
        <v>2</v>
      </c>
      <c r="C78">
        <v>348922</v>
      </c>
      <c r="D78">
        <v>451318</v>
      </c>
      <c r="E78">
        <v>421271</v>
      </c>
      <c r="F78">
        <v>341069</v>
      </c>
      <c r="G78">
        <v>299626</v>
      </c>
      <c r="H78">
        <v>245653</v>
      </c>
    </row>
    <row r="79" spans="2:8" x14ac:dyDescent="0.2">
      <c r="B79" t="s">
        <v>410</v>
      </c>
      <c r="C79">
        <v>308034</v>
      </c>
      <c r="D79">
        <v>364660</v>
      </c>
      <c r="E79">
        <v>325051</v>
      </c>
      <c r="F79">
        <v>315521</v>
      </c>
      <c r="G79">
        <v>273949</v>
      </c>
      <c r="H79">
        <v>243075</v>
      </c>
    </row>
    <row r="80" spans="2:8" x14ac:dyDescent="0.2">
      <c r="B80" t="s">
        <v>3</v>
      </c>
      <c r="C80">
        <v>180237</v>
      </c>
      <c r="D80">
        <v>181911</v>
      </c>
      <c r="E80">
        <v>158425</v>
      </c>
      <c r="F80">
        <v>144210</v>
      </c>
      <c r="G80">
        <v>113321</v>
      </c>
      <c r="H80">
        <v>91668</v>
      </c>
    </row>
    <row r="82" spans="2:8" x14ac:dyDescent="0.2">
      <c r="B82" t="s">
        <v>366</v>
      </c>
      <c r="C82" t="s">
        <v>367</v>
      </c>
      <c r="D82" t="s">
        <v>367</v>
      </c>
      <c r="E82" t="s">
        <v>367</v>
      </c>
      <c r="F82" t="s">
        <v>367</v>
      </c>
      <c r="G82" t="s">
        <v>367</v>
      </c>
      <c r="H82" t="s">
        <v>367</v>
      </c>
    </row>
    <row r="84" spans="2:8" x14ac:dyDescent="0.2">
      <c r="B84" t="s">
        <v>259</v>
      </c>
      <c r="C84" t="s">
        <v>274</v>
      </c>
      <c r="D84" t="s">
        <v>274</v>
      </c>
      <c r="E84" t="s">
        <v>274</v>
      </c>
      <c r="F84" t="s">
        <v>274</v>
      </c>
      <c r="G84" t="s">
        <v>274</v>
      </c>
      <c r="H84" t="s">
        <v>274</v>
      </c>
    </row>
    <row r="85" spans="2:8" x14ac:dyDescent="0.2">
      <c r="B85" t="s">
        <v>261</v>
      </c>
      <c r="C85" t="s">
        <v>269</v>
      </c>
      <c r="D85" t="s">
        <v>269</v>
      </c>
      <c r="E85" t="s">
        <v>269</v>
      </c>
      <c r="F85" t="s">
        <v>269</v>
      </c>
      <c r="G85" t="s">
        <v>269</v>
      </c>
      <c r="H85" t="s">
        <v>269</v>
      </c>
    </row>
    <row r="86" spans="2:8" x14ac:dyDescent="0.2">
      <c r="B86" t="s">
        <v>1</v>
      </c>
      <c r="C86">
        <v>2155365</v>
      </c>
      <c r="D86">
        <v>2076306</v>
      </c>
      <c r="E86">
        <v>1819612</v>
      </c>
      <c r="F86">
        <v>1744566</v>
      </c>
      <c r="G86">
        <v>1564502</v>
      </c>
      <c r="H86">
        <v>1219962</v>
      </c>
    </row>
    <row r="87" spans="2:8" x14ac:dyDescent="0.2">
      <c r="B87" t="s">
        <v>2</v>
      </c>
      <c r="C87">
        <v>2613836</v>
      </c>
      <c r="D87">
        <v>3706586</v>
      </c>
      <c r="E87">
        <v>3811007</v>
      </c>
      <c r="F87">
        <v>3109496</v>
      </c>
      <c r="G87">
        <v>2515064</v>
      </c>
      <c r="H87">
        <v>3090199</v>
      </c>
    </row>
    <row r="88" spans="2:8" x14ac:dyDescent="0.2">
      <c r="B88" t="s">
        <v>410</v>
      </c>
      <c r="C88">
        <v>1677787</v>
      </c>
      <c r="D88">
        <v>1886941</v>
      </c>
      <c r="E88">
        <v>1524800</v>
      </c>
      <c r="F88">
        <v>1092009</v>
      </c>
      <c r="G88">
        <v>920461</v>
      </c>
      <c r="H88">
        <v>1399773</v>
      </c>
    </row>
    <row r="89" spans="2:8" x14ac:dyDescent="0.2">
      <c r="B89" t="s">
        <v>3</v>
      </c>
      <c r="C89">
        <v>1941746</v>
      </c>
      <c r="D89">
        <v>1737333</v>
      </c>
      <c r="E89">
        <v>1475934</v>
      </c>
      <c r="F89">
        <v>1174067</v>
      </c>
      <c r="G89">
        <v>777495</v>
      </c>
      <c r="H89">
        <v>324984</v>
      </c>
    </row>
    <row r="91" spans="2:8" x14ac:dyDescent="0.2">
      <c r="B91" t="s">
        <v>366</v>
      </c>
      <c r="C91" t="s">
        <v>367</v>
      </c>
      <c r="D91" t="s">
        <v>367</v>
      </c>
      <c r="E91" t="s">
        <v>367</v>
      </c>
      <c r="F91" t="s">
        <v>367</v>
      </c>
      <c r="G91" t="s">
        <v>367</v>
      </c>
      <c r="H91" t="s">
        <v>367</v>
      </c>
    </row>
    <row r="94" spans="2:8" x14ac:dyDescent="0.2">
      <c r="B94" t="s">
        <v>368</v>
      </c>
      <c r="C94" t="s">
        <v>418</v>
      </c>
      <c r="D94" t="s">
        <v>419</v>
      </c>
      <c r="E94" t="s">
        <v>420</v>
      </c>
      <c r="F94" t="s">
        <v>421</v>
      </c>
      <c r="G94" t="s">
        <v>422</v>
      </c>
      <c r="H94" t="s">
        <v>423</v>
      </c>
    </row>
  </sheetData>
  <customSheetViews>
    <customSheetView guid="{682B1C7E-A6D1-4384-8662-C567FBAFE5BB}">
      <selection activeCell="G33" sqref="G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L153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style="128" customWidth="1"/>
    <col min="9" max="9" width="14.140625" style="128" customWidth="1"/>
    <col min="10" max="10" width="13.85546875" style="128" bestFit="1" customWidth="1"/>
    <col min="11" max="11" width="13.7109375" style="128" customWidth="1"/>
  </cols>
  <sheetData>
    <row r="1" spans="1:11" x14ac:dyDescent="0.2">
      <c r="A1" s="126" t="s">
        <v>339</v>
      </c>
    </row>
    <row r="3" spans="1:11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28" t="s">
        <v>7</v>
      </c>
    </row>
    <row r="4" spans="1:11" x14ac:dyDescent="0.2">
      <c r="F4" s="134" t="s">
        <v>330</v>
      </c>
      <c r="G4" s="134" t="s">
        <v>359</v>
      </c>
      <c r="H4" s="134" t="s">
        <v>362</v>
      </c>
      <c r="I4" s="134" t="s">
        <v>365</v>
      </c>
      <c r="J4" s="134" t="s">
        <v>409</v>
      </c>
      <c r="K4" s="135" t="s">
        <v>414</v>
      </c>
    </row>
    <row r="5" spans="1:11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28" t="str">
        <f>Details2!F5</f>
        <v>NULL</v>
      </c>
      <c r="G5" s="128" t="str">
        <f>Details2!G5</f>
        <v>NULL</v>
      </c>
      <c r="H5" s="128" t="str">
        <f>Details2!H5</f>
        <v>NULL</v>
      </c>
      <c r="I5" s="128" t="str">
        <f>Details2!I5</f>
        <v>NULL</v>
      </c>
      <c r="J5" s="128" t="str">
        <f>Details2!J5</f>
        <v>NULL</v>
      </c>
      <c r="K5" s="128" t="str">
        <f>Details2!K5</f>
        <v>NULL</v>
      </c>
    </row>
    <row r="6" spans="1:11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(673rd Medical group)</v>
      </c>
      <c r="E6" s="2" t="str">
        <f>Details2!E6</f>
        <v>H</v>
      </c>
      <c r="F6" s="128">
        <f>Details2!F6</f>
        <v>261509.94</v>
      </c>
      <c r="G6" s="128">
        <f>Details2!G6</f>
        <v>494896.96</v>
      </c>
      <c r="H6" s="128">
        <f>Details2!H6</f>
        <v>673932.61</v>
      </c>
      <c r="I6" s="128">
        <f>Details2!I6</f>
        <v>768906.55</v>
      </c>
      <c r="J6" s="128">
        <f>Details2!J6</f>
        <v>775030.32</v>
      </c>
      <c r="K6" s="128">
        <f>Details2!K6</f>
        <v>282357.26</v>
      </c>
    </row>
    <row r="7" spans="1:11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28" t="str">
        <f>Details2!F7</f>
        <v>NULL</v>
      </c>
      <c r="G7" s="128" t="str">
        <f>Details2!G7</f>
        <v>NULL</v>
      </c>
      <c r="H7" s="128" t="str">
        <f>Details2!H7</f>
        <v>NULL</v>
      </c>
      <c r="I7" s="128" t="str">
        <f>Details2!I7</f>
        <v>NULL</v>
      </c>
      <c r="J7" s="128" t="str">
        <f>Details2!J7</f>
        <v>NULL</v>
      </c>
      <c r="K7" s="128" t="str">
        <f>Details2!K7</f>
        <v>NULL</v>
      </c>
    </row>
    <row r="8" spans="1:11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28" t="str">
        <f>Details2!F8</f>
        <v>NULL</v>
      </c>
      <c r="G8" s="128" t="str">
        <f>Details2!G8</f>
        <v>NULL</v>
      </c>
      <c r="H8" s="128" t="str">
        <f>Details2!H8</f>
        <v>NULL</v>
      </c>
      <c r="I8" s="128" t="str">
        <f>Details2!I8</f>
        <v>NULL</v>
      </c>
      <c r="J8" s="128" t="str">
        <f>Details2!J8</f>
        <v>NULL</v>
      </c>
      <c r="K8" s="128" t="str">
        <f>Details2!K8</f>
        <v>NULL</v>
      </c>
    </row>
    <row r="9" spans="1:11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(19th Medical Group)</v>
      </c>
      <c r="E9" s="2" t="str">
        <f>Details2!E9</f>
        <v>C</v>
      </c>
      <c r="F9" s="128" t="str">
        <f>Details2!F9</f>
        <v>NULL</v>
      </c>
      <c r="G9" s="128" t="str">
        <f>Details2!G9</f>
        <v>NULL</v>
      </c>
      <c r="H9" s="128" t="str">
        <f>Details2!H9</f>
        <v>NULL</v>
      </c>
      <c r="I9" s="128" t="str">
        <f>Details2!I9</f>
        <v>NULL</v>
      </c>
      <c r="J9" s="128" t="str">
        <f>Details2!J9</f>
        <v>NULL</v>
      </c>
      <c r="K9" s="128" t="str">
        <f>Details2!K9</f>
        <v>NULL</v>
      </c>
    </row>
    <row r="10" spans="1:11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28">
        <f>Details2!F10</f>
        <v>49878.36</v>
      </c>
      <c r="G10" s="128">
        <f>Details2!G10</f>
        <v>160129.89000000001</v>
      </c>
      <c r="H10" s="128">
        <f>Details2!H10</f>
        <v>338330.97</v>
      </c>
      <c r="I10" s="128">
        <f>Details2!I10</f>
        <v>466841.28</v>
      </c>
      <c r="J10" s="128">
        <f>Details2!J10</f>
        <v>268717.78000000003</v>
      </c>
      <c r="K10" s="128">
        <f>Details2!K10</f>
        <v>96634.76</v>
      </c>
    </row>
    <row r="11" spans="1:11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28" t="str">
        <f>Details2!F11</f>
        <v>NULL</v>
      </c>
      <c r="G11" s="128" t="str">
        <f>Details2!G11</f>
        <v>NULL</v>
      </c>
      <c r="H11" s="128" t="str">
        <f>Details2!H11</f>
        <v>NULL</v>
      </c>
      <c r="I11" s="128" t="str">
        <f>Details2!I11</f>
        <v>NULL</v>
      </c>
      <c r="J11" s="128" t="str">
        <f>Details2!J11</f>
        <v>NULL</v>
      </c>
      <c r="K11" s="128" t="str">
        <f>Details2!K11</f>
        <v>NULL</v>
      </c>
    </row>
    <row r="12" spans="1:11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28" t="str">
        <f>Details2!F12</f>
        <v>NULL</v>
      </c>
      <c r="G12" s="128" t="str">
        <f>Details2!G12</f>
        <v>NULL</v>
      </c>
      <c r="H12" s="128" t="str">
        <f>Details2!H12</f>
        <v>NULL</v>
      </c>
      <c r="I12" s="128" t="str">
        <f>Details2!I12</f>
        <v>NULL</v>
      </c>
      <c r="J12" s="128" t="str">
        <f>Details2!J12</f>
        <v>NULL</v>
      </c>
      <c r="K12" s="128" t="str">
        <f>Details2!K12</f>
        <v>NULL</v>
      </c>
    </row>
    <row r="13" spans="1:11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(412th Medical Group)</v>
      </c>
      <c r="E13" s="2" t="str">
        <f>Details2!E13</f>
        <v>C</v>
      </c>
      <c r="F13" s="128" t="str">
        <f>Details2!F13</f>
        <v>NULL</v>
      </c>
      <c r="G13" s="128" t="str">
        <f>Details2!G13</f>
        <v>NULL</v>
      </c>
      <c r="H13" s="128" t="str">
        <f>Details2!H13</f>
        <v>NULL</v>
      </c>
      <c r="I13" s="128" t="str">
        <f>Details2!I13</f>
        <v>NULL</v>
      </c>
      <c r="J13" s="128" t="str">
        <f>Details2!J13</f>
        <v>NULL</v>
      </c>
      <c r="K13" s="128" t="str">
        <f>Details2!K13</f>
        <v>NULL</v>
      </c>
    </row>
    <row r="14" spans="1:11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28" t="str">
        <f>Details2!F14</f>
        <v>NULL</v>
      </c>
      <c r="G14" s="128" t="str">
        <f>Details2!G14</f>
        <v>NULL</v>
      </c>
      <c r="H14" s="128" t="str">
        <f>Details2!H14</f>
        <v>NULL</v>
      </c>
      <c r="I14" s="128" t="str">
        <f>Details2!I14</f>
        <v>NULL</v>
      </c>
      <c r="J14" s="128" t="str">
        <f>Details2!J14</f>
        <v>NULL</v>
      </c>
      <c r="K14" s="128" t="str">
        <f>Details2!K14</f>
        <v>NULL</v>
      </c>
    </row>
    <row r="15" spans="1:11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28" t="str">
        <f>Details2!F15</f>
        <v>NULL</v>
      </c>
      <c r="G15" s="128" t="str">
        <f>Details2!G15</f>
        <v>NULL</v>
      </c>
      <c r="H15" s="128" t="str">
        <f>Details2!H15</f>
        <v>NULL</v>
      </c>
      <c r="I15" s="128" t="str">
        <f>Details2!I15</f>
        <v>NULL</v>
      </c>
      <c r="J15" s="128" t="str">
        <f>Details2!J15</f>
        <v>NULL</v>
      </c>
      <c r="K15" s="128" t="str">
        <f>Details2!K15</f>
        <v>NULL</v>
      </c>
    </row>
    <row r="16" spans="1:11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28">
        <f>Details2!F16</f>
        <v>13461.2</v>
      </c>
      <c r="G16" s="128">
        <f>Details2!G16</f>
        <v>63145.22</v>
      </c>
      <c r="H16" s="128">
        <f>Details2!H16</f>
        <v>331775.06</v>
      </c>
      <c r="I16" s="128">
        <f>Details2!I16</f>
        <v>318700.27</v>
      </c>
      <c r="J16" s="128">
        <f>Details2!J16</f>
        <v>190719.68</v>
      </c>
      <c r="K16" s="128">
        <f>Details2!K16</f>
        <v>332197.45</v>
      </c>
    </row>
    <row r="17" spans="2:11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28" t="str">
        <f>Details2!F17</f>
        <v>NULL</v>
      </c>
      <c r="G17" s="128" t="str">
        <f>Details2!G17</f>
        <v>NULL</v>
      </c>
      <c r="H17" s="128" t="str">
        <f>Details2!H17</f>
        <v>NULL</v>
      </c>
      <c r="I17" s="128" t="str">
        <f>Details2!I17</f>
        <v>NULL</v>
      </c>
      <c r="J17" s="128" t="str">
        <f>Details2!J17</f>
        <v>NULL</v>
      </c>
      <c r="K17" s="128" t="str">
        <f>Details2!K17</f>
        <v>NULL</v>
      </c>
    </row>
    <row r="18" spans="2:11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28" t="str">
        <f>Details2!F18</f>
        <v>NULL</v>
      </c>
      <c r="G18" s="128" t="str">
        <f>Details2!G18</f>
        <v>NULL</v>
      </c>
      <c r="H18" s="128" t="str">
        <f>Details2!H18</f>
        <v>NULL</v>
      </c>
      <c r="I18" s="128" t="str">
        <f>Details2!I18</f>
        <v>NULL</v>
      </c>
      <c r="J18" s="128" t="str">
        <f>Details2!J18</f>
        <v>NULL</v>
      </c>
      <c r="K18" s="128" t="str">
        <f>Details2!K18</f>
        <v>NULL</v>
      </c>
    </row>
    <row r="19" spans="2:11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28" t="str">
        <f>Details2!F19</f>
        <v>NULL</v>
      </c>
      <c r="G19" s="128" t="str">
        <f>Details2!G19</f>
        <v>NULL</v>
      </c>
      <c r="H19" s="128" t="str">
        <f>Details2!H19</f>
        <v>NULL</v>
      </c>
      <c r="I19" s="128" t="str">
        <f>Details2!I19</f>
        <v>NULL</v>
      </c>
      <c r="J19" s="128" t="str">
        <f>Details2!J19</f>
        <v>NULL</v>
      </c>
      <c r="K19" s="128" t="str">
        <f>Details2!K19</f>
        <v>NULL</v>
      </c>
    </row>
    <row r="20" spans="2:11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(23rd Medical Group)</v>
      </c>
      <c r="E20" s="2" t="str">
        <f>Details2!E20</f>
        <v>C</v>
      </c>
      <c r="F20" s="128" t="str">
        <f>Details2!F20</f>
        <v>NULL</v>
      </c>
      <c r="G20" s="128" t="str">
        <f>Details2!G20</f>
        <v>NULL</v>
      </c>
      <c r="H20" s="128" t="str">
        <f>Details2!H20</f>
        <v>NULL</v>
      </c>
      <c r="I20" s="128" t="str">
        <f>Details2!I20</f>
        <v>NULL</v>
      </c>
      <c r="J20" s="128" t="str">
        <f>Details2!J20</f>
        <v>NULL</v>
      </c>
      <c r="K20" s="128" t="str">
        <f>Details2!K20</f>
        <v>NULL</v>
      </c>
    </row>
    <row r="21" spans="2:11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28" t="str">
        <f>Details2!F21</f>
        <v>NULL</v>
      </c>
      <c r="G21" s="128" t="str">
        <f>Details2!G21</f>
        <v>NULL</v>
      </c>
      <c r="H21" s="128" t="str">
        <f>Details2!H21</f>
        <v>NULL</v>
      </c>
      <c r="I21" s="128" t="str">
        <f>Details2!I21</f>
        <v>NULL</v>
      </c>
      <c r="J21" s="128" t="str">
        <f>Details2!J21</f>
        <v>NULL</v>
      </c>
      <c r="K21" s="128" t="str">
        <f>Details2!K21</f>
        <v>NULL</v>
      </c>
    </row>
    <row r="22" spans="2:11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28">
        <f>Details2!F22</f>
        <v>0</v>
      </c>
      <c r="G22" s="128">
        <f>Details2!G22</f>
        <v>0</v>
      </c>
      <c r="H22" s="128" t="str">
        <f>Details2!H22</f>
        <v>NULL</v>
      </c>
      <c r="I22" s="128" t="str">
        <f>Details2!I22</f>
        <v>NULL</v>
      </c>
      <c r="J22" s="128" t="str">
        <f>Details2!J22</f>
        <v>NULL</v>
      </c>
      <c r="K22" s="128" t="str">
        <f>Details2!K22</f>
        <v>NULL</v>
      </c>
    </row>
    <row r="23" spans="2:11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28" t="str">
        <f>Details2!F23</f>
        <v>NULL</v>
      </c>
      <c r="G23" s="128" t="str">
        <f>Details2!G23</f>
        <v>NULL</v>
      </c>
      <c r="H23" s="128" t="str">
        <f>Details2!H23</f>
        <v>NULL</v>
      </c>
      <c r="I23" s="128" t="str">
        <f>Details2!I23</f>
        <v>NULL</v>
      </c>
      <c r="J23" s="128" t="str">
        <f>Details2!J23</f>
        <v>NULL</v>
      </c>
      <c r="K23" s="128" t="str">
        <f>Details2!K23</f>
        <v>NULL</v>
      </c>
    </row>
    <row r="24" spans="2:11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28" t="str">
        <f>Details2!F24</f>
        <v>NULL</v>
      </c>
      <c r="G24" s="128" t="str">
        <f>Details2!G24</f>
        <v>NULL</v>
      </c>
      <c r="H24" s="128" t="str">
        <f>Details2!H24</f>
        <v>NULL</v>
      </c>
      <c r="I24" s="128" t="str">
        <f>Details2!I24</f>
        <v>NULL</v>
      </c>
      <c r="J24" s="128" t="str">
        <f>Details2!J24</f>
        <v>NULL</v>
      </c>
      <c r="K24" s="128" t="str">
        <f>Details2!K24</f>
        <v>NULL</v>
      </c>
    </row>
    <row r="25" spans="2:11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28" t="str">
        <f>Details2!F25</f>
        <v>NULL</v>
      </c>
      <c r="G25" s="128" t="str">
        <f>Details2!G25</f>
        <v>NULL</v>
      </c>
      <c r="H25" s="128" t="str">
        <f>Details2!H25</f>
        <v>NULL</v>
      </c>
      <c r="I25" s="128" t="str">
        <f>Details2!I25</f>
        <v>NULL</v>
      </c>
      <c r="J25" s="128" t="str">
        <f>Details2!J25</f>
        <v>NULL</v>
      </c>
      <c r="K25" s="128" t="str">
        <f>Details2!K25</f>
        <v>NULL</v>
      </c>
    </row>
    <row r="26" spans="2:11" x14ac:dyDescent="0.2">
      <c r="B26" s="2" t="str">
        <f>Details2!B26</f>
        <v>Air Force</v>
      </c>
      <c r="C26" s="2" t="str">
        <f>Details2!C26</f>
        <v>0074</v>
      </c>
      <c r="D26" s="2" t="str">
        <f>Details2!D26</f>
        <v>Columbus AFB (14th Medical Group)</v>
      </c>
      <c r="E26" s="2" t="str">
        <f>Details2!E26</f>
        <v>C</v>
      </c>
      <c r="F26" s="128" t="str">
        <f>Details2!F26</f>
        <v>NULL</v>
      </c>
      <c r="G26" s="128" t="str">
        <f>Details2!G26</f>
        <v>NULL</v>
      </c>
      <c r="H26" s="128" t="str">
        <f>Details2!H26</f>
        <v>NULL</v>
      </c>
      <c r="I26" s="128" t="str">
        <f>Details2!I26</f>
        <v>NULL</v>
      </c>
      <c r="J26" s="128" t="str">
        <f>Details2!J26</f>
        <v>NULL</v>
      </c>
      <c r="K26" s="128" t="str">
        <f>Details2!K26</f>
        <v>NULL</v>
      </c>
    </row>
    <row r="27" spans="2:11" x14ac:dyDescent="0.2">
      <c r="B27" s="2" t="str">
        <f>Details2!B27</f>
        <v>Air Force</v>
      </c>
      <c r="C27" s="2" t="str">
        <f>Details2!C27</f>
        <v>0076</v>
      </c>
      <c r="D27" s="2" t="str">
        <f>Details2!D27</f>
        <v>Whiteman AFB (509th Medical Group)</v>
      </c>
      <c r="E27" s="2" t="str">
        <f>Details2!E27</f>
        <v>C</v>
      </c>
      <c r="F27" s="128" t="str">
        <f>Details2!F27</f>
        <v>NULL</v>
      </c>
      <c r="G27" s="128" t="str">
        <f>Details2!G27</f>
        <v>NULL</v>
      </c>
      <c r="H27" s="128" t="str">
        <f>Details2!H27</f>
        <v>NULL</v>
      </c>
      <c r="I27" s="128" t="str">
        <f>Details2!I27</f>
        <v>NULL</v>
      </c>
      <c r="J27" s="128" t="str">
        <f>Details2!J27</f>
        <v>NULL</v>
      </c>
      <c r="K27" s="128" t="str">
        <f>Details2!K27</f>
        <v>NULL</v>
      </c>
    </row>
    <row r="28" spans="2:11" x14ac:dyDescent="0.2">
      <c r="B28" s="2" t="str">
        <f>Details2!B28</f>
        <v>Air Force</v>
      </c>
      <c r="C28" s="2" t="str">
        <f>Details2!C28</f>
        <v>0077</v>
      </c>
      <c r="D28" s="2" t="str">
        <f>Details2!D28</f>
        <v>Malmstrom AFB (341st Medical Group)</v>
      </c>
      <c r="E28" s="2" t="str">
        <f>Details2!E28</f>
        <v>C</v>
      </c>
      <c r="F28" s="128" t="str">
        <f>Details2!F28</f>
        <v>NULL</v>
      </c>
      <c r="G28" s="128" t="str">
        <f>Details2!G28</f>
        <v>NULL</v>
      </c>
      <c r="H28" s="128" t="str">
        <f>Details2!H28</f>
        <v>NULL</v>
      </c>
      <c r="I28" s="128" t="str">
        <f>Details2!I28</f>
        <v>NULL</v>
      </c>
      <c r="J28" s="128" t="str">
        <f>Details2!J28</f>
        <v>NULL</v>
      </c>
      <c r="K28" s="128" t="str">
        <f>Details2!K28</f>
        <v>NULL</v>
      </c>
    </row>
    <row r="29" spans="2:11" x14ac:dyDescent="0.2">
      <c r="B29" s="2" t="str">
        <f>Details2!B29</f>
        <v>Air Force</v>
      </c>
      <c r="C29" s="2" t="str">
        <f>Details2!C29</f>
        <v>0078</v>
      </c>
      <c r="D29" s="2" t="str">
        <f>Details2!D29</f>
        <v>Offutt AFB (55th Medical Group)</v>
      </c>
      <c r="E29" s="2" t="str">
        <f>Details2!E29</f>
        <v>C</v>
      </c>
      <c r="F29" s="128" t="str">
        <f>Details2!F29</f>
        <v>NULL</v>
      </c>
      <c r="G29" s="128" t="str">
        <f>Details2!G29</f>
        <v>NULL</v>
      </c>
      <c r="H29" s="128" t="str">
        <f>Details2!H29</f>
        <v>NULL</v>
      </c>
      <c r="I29" s="128" t="str">
        <f>Details2!I29</f>
        <v>NULL</v>
      </c>
      <c r="J29" s="128" t="str">
        <f>Details2!J29</f>
        <v>NULL</v>
      </c>
      <c r="K29" s="128" t="str">
        <f>Details2!K29</f>
        <v>NULL</v>
      </c>
    </row>
    <row r="30" spans="2:11" x14ac:dyDescent="0.2">
      <c r="B30" s="2" t="str">
        <f>Details2!B30</f>
        <v>Air Force</v>
      </c>
      <c r="C30" s="2" t="str">
        <f>Details2!C30</f>
        <v>0079</v>
      </c>
      <c r="D30" s="2" t="str">
        <f>Details2!D30</f>
        <v>Nellis AFB (99th Medical Group)</v>
      </c>
      <c r="E30" s="2" t="str">
        <f>Details2!E30</f>
        <v>H</v>
      </c>
      <c r="F30" s="128">
        <f>Details2!F30</f>
        <v>129261.28</v>
      </c>
      <c r="G30" s="128">
        <f>Details2!G30</f>
        <v>720350.32</v>
      </c>
      <c r="H30" s="128">
        <f>Details2!H30</f>
        <v>804670.85</v>
      </c>
      <c r="I30" s="128">
        <f>Details2!I30</f>
        <v>862943.57</v>
      </c>
      <c r="J30" s="128">
        <f>Details2!J30</f>
        <v>752423.13</v>
      </c>
      <c r="K30" s="128">
        <f>Details2!K30</f>
        <v>333641.7</v>
      </c>
    </row>
    <row r="31" spans="2:11" x14ac:dyDescent="0.2">
      <c r="B31" s="2" t="str">
        <f>Details2!B31</f>
        <v>Air Force</v>
      </c>
      <c r="C31" s="2" t="str">
        <f>Details2!C31</f>
        <v>0083</v>
      </c>
      <c r="D31" s="2" t="str">
        <f>Details2!D31</f>
        <v>Kirtland AFB (377th Medical Group)</v>
      </c>
      <c r="E31" s="2" t="str">
        <f>Details2!E31</f>
        <v>C</v>
      </c>
      <c r="F31" s="128" t="str">
        <f>Details2!F31</f>
        <v>NULL</v>
      </c>
      <c r="G31" s="128" t="str">
        <f>Details2!G31</f>
        <v>NULL</v>
      </c>
      <c r="H31" s="128" t="str">
        <f>Details2!H31</f>
        <v>NULL</v>
      </c>
      <c r="I31" s="128" t="str">
        <f>Details2!I31</f>
        <v>NULL</v>
      </c>
      <c r="J31" s="128" t="str">
        <f>Details2!J31</f>
        <v>NULL</v>
      </c>
      <c r="K31" s="128" t="str">
        <f>Details2!K31</f>
        <v>NULL</v>
      </c>
    </row>
    <row r="32" spans="2:11" x14ac:dyDescent="0.2">
      <c r="B32" s="2" t="str">
        <f>Details2!B32</f>
        <v>Air Force</v>
      </c>
      <c r="C32" s="2" t="str">
        <f>Details2!C32</f>
        <v>0084</v>
      </c>
      <c r="D32" s="2" t="str">
        <f>Details2!D32</f>
        <v>Holloman AFB (49th Medical Group)</v>
      </c>
      <c r="E32" s="2" t="str">
        <f>Details2!E32</f>
        <v>C</v>
      </c>
      <c r="F32" s="128" t="str">
        <f>Details2!F32</f>
        <v>NULL</v>
      </c>
      <c r="G32" s="128" t="str">
        <f>Details2!G32</f>
        <v>NULL</v>
      </c>
      <c r="H32" s="128" t="str">
        <f>Details2!H32</f>
        <v>NULL</v>
      </c>
      <c r="I32" s="128" t="str">
        <f>Details2!I32</f>
        <v>NULL</v>
      </c>
      <c r="J32" s="128" t="str">
        <f>Details2!J32</f>
        <v>NULL</v>
      </c>
      <c r="K32" s="128" t="str">
        <f>Details2!K32</f>
        <v>NULL</v>
      </c>
    </row>
    <row r="33" spans="2:11" x14ac:dyDescent="0.2">
      <c r="B33" s="2" t="str">
        <f>Details2!B33</f>
        <v>Air Force</v>
      </c>
      <c r="C33" s="2" t="str">
        <f>Details2!C33</f>
        <v>0085</v>
      </c>
      <c r="D33" s="2" t="str">
        <f>Details2!D33</f>
        <v>Cannon AFB (27th Medical Group)</v>
      </c>
      <c r="E33" s="2" t="str">
        <f>Details2!E33</f>
        <v>C</v>
      </c>
      <c r="F33" s="128" t="str">
        <f>Details2!F33</f>
        <v>NULL</v>
      </c>
      <c r="G33" s="128" t="str">
        <f>Details2!G33</f>
        <v>NULL</v>
      </c>
      <c r="H33" s="128" t="str">
        <f>Details2!H33</f>
        <v>NULL</v>
      </c>
      <c r="I33" s="128" t="str">
        <f>Details2!I33</f>
        <v>NULL</v>
      </c>
      <c r="J33" s="128" t="str">
        <f>Details2!J33</f>
        <v>NULL</v>
      </c>
      <c r="K33" s="128" t="str">
        <f>Details2!K33</f>
        <v>NULL</v>
      </c>
    </row>
    <row r="34" spans="2:11" x14ac:dyDescent="0.2">
      <c r="B34" s="2" t="str">
        <f>Details2!B34</f>
        <v>Air Force</v>
      </c>
      <c r="C34" s="2" t="str">
        <f>Details2!C34</f>
        <v>0093</v>
      </c>
      <c r="D34" s="2" t="str">
        <f>Details2!D34</f>
        <v>Grand Forks AFB (319th Medical Group)</v>
      </c>
      <c r="E34" s="2" t="str">
        <f>Details2!E34</f>
        <v>C</v>
      </c>
      <c r="F34" s="128" t="str">
        <f>Details2!F34</f>
        <v>NULL</v>
      </c>
      <c r="G34" s="128" t="str">
        <f>Details2!G34</f>
        <v>NULL</v>
      </c>
      <c r="H34" s="128" t="str">
        <f>Details2!H34</f>
        <v>NULL</v>
      </c>
      <c r="I34" s="128" t="str">
        <f>Details2!I34</f>
        <v>NULL</v>
      </c>
      <c r="J34" s="128" t="str">
        <f>Details2!J34</f>
        <v>NULL</v>
      </c>
      <c r="K34" s="128" t="str">
        <f>Details2!K34</f>
        <v>NULL</v>
      </c>
    </row>
    <row r="35" spans="2:11" x14ac:dyDescent="0.2">
      <c r="B35" s="2" t="str">
        <f>Details2!B35</f>
        <v>Air Force</v>
      </c>
      <c r="C35" s="2" t="str">
        <f>Details2!C35</f>
        <v>0094</v>
      </c>
      <c r="D35" s="2" t="str">
        <f>Details2!D35</f>
        <v>Minot AFB (5th Medical Group)</v>
      </c>
      <c r="E35" s="2" t="str">
        <f>Details2!E35</f>
        <v>C</v>
      </c>
      <c r="F35" s="128" t="str">
        <f>Details2!F35</f>
        <v>NULL</v>
      </c>
      <c r="G35" s="128" t="str">
        <f>Details2!G35</f>
        <v>NULL</v>
      </c>
      <c r="H35" s="128" t="str">
        <f>Details2!H35</f>
        <v>NULL</v>
      </c>
      <c r="I35" s="128" t="str">
        <f>Details2!I35</f>
        <v>NULL</v>
      </c>
      <c r="J35" s="128" t="str">
        <f>Details2!J35</f>
        <v>NULL</v>
      </c>
      <c r="K35" s="128" t="str">
        <f>Details2!K35</f>
        <v>NULL</v>
      </c>
    </row>
    <row r="36" spans="2:11" x14ac:dyDescent="0.2">
      <c r="B36" s="2" t="str">
        <f>Details2!B36</f>
        <v>Air Force</v>
      </c>
      <c r="C36" s="2" t="str">
        <f>Details2!C36</f>
        <v>0095</v>
      </c>
      <c r="D36" s="2" t="str">
        <f>Details2!D36</f>
        <v>Wright Patterson AFB (88th Medical Group)</v>
      </c>
      <c r="E36" s="2" t="str">
        <f>Details2!E36</f>
        <v>H</v>
      </c>
      <c r="F36" s="128">
        <f>Details2!F36</f>
        <v>80678.210000000006</v>
      </c>
      <c r="G36" s="128">
        <f>Details2!G36</f>
        <v>427274.86</v>
      </c>
      <c r="H36" s="128">
        <f>Details2!H36</f>
        <v>293049.94</v>
      </c>
      <c r="I36" s="128">
        <f>Details2!I36</f>
        <v>527079.18999999994</v>
      </c>
      <c r="J36" s="128">
        <f>Details2!J36</f>
        <v>350482.61</v>
      </c>
      <c r="K36" s="128">
        <f>Details2!K36</f>
        <v>288997.8</v>
      </c>
    </row>
    <row r="37" spans="2:11" x14ac:dyDescent="0.2">
      <c r="B37" s="2" t="str">
        <f>Details2!B37</f>
        <v>Air Force</v>
      </c>
      <c r="C37" s="2" t="str">
        <f>Details2!C37</f>
        <v>0096</v>
      </c>
      <c r="D37" s="2" t="str">
        <f>Details2!D37</f>
        <v>Tinker AFB (72th Medical Group)</v>
      </c>
      <c r="E37" s="2" t="str">
        <f>Details2!E37</f>
        <v>C</v>
      </c>
      <c r="F37" s="128" t="str">
        <f>Details2!F37</f>
        <v>NULL</v>
      </c>
      <c r="G37" s="128" t="str">
        <f>Details2!G37</f>
        <v>NULL</v>
      </c>
      <c r="H37" s="128" t="str">
        <f>Details2!H37</f>
        <v>NULL</v>
      </c>
      <c r="I37" s="128" t="str">
        <f>Details2!I37</f>
        <v>NULL</v>
      </c>
      <c r="J37" s="128" t="str">
        <f>Details2!J37</f>
        <v>NULL</v>
      </c>
      <c r="K37" s="128" t="str">
        <f>Details2!K37</f>
        <v>NULL</v>
      </c>
    </row>
    <row r="38" spans="2:11" x14ac:dyDescent="0.2">
      <c r="B38" s="2" t="str">
        <f>Details2!B38</f>
        <v>Air Force</v>
      </c>
      <c r="C38" s="2" t="str">
        <f>Details2!C38</f>
        <v>0097</v>
      </c>
      <c r="D38" s="2" t="str">
        <f>Details2!D38</f>
        <v>Altus AFB (97th Medical Group)</v>
      </c>
      <c r="E38" s="2" t="str">
        <f>Details2!E38</f>
        <v>C</v>
      </c>
      <c r="F38" s="128" t="str">
        <f>Details2!F38</f>
        <v>NULL</v>
      </c>
      <c r="G38" s="128" t="str">
        <f>Details2!G38</f>
        <v>NULL</v>
      </c>
      <c r="H38" s="128" t="str">
        <f>Details2!H38</f>
        <v>NULL</v>
      </c>
      <c r="I38" s="128" t="str">
        <f>Details2!I38</f>
        <v>NULL</v>
      </c>
      <c r="J38" s="128" t="str">
        <f>Details2!J38</f>
        <v>NULL</v>
      </c>
      <c r="K38" s="128" t="str">
        <f>Details2!K38</f>
        <v>NULL</v>
      </c>
    </row>
    <row r="39" spans="2:11" x14ac:dyDescent="0.2">
      <c r="B39" s="2" t="str">
        <f>Details2!B39</f>
        <v>Air Force</v>
      </c>
      <c r="C39" s="2" t="str">
        <f>Details2!C39</f>
        <v>0101</v>
      </c>
      <c r="D39" s="2" t="str">
        <f>Details2!D39</f>
        <v>Shaw AFB (20th Medical Group)</v>
      </c>
      <c r="E39" s="2" t="str">
        <f>Details2!E39</f>
        <v>C</v>
      </c>
      <c r="F39" s="128" t="str">
        <f>Details2!F39</f>
        <v>NULL</v>
      </c>
      <c r="G39" s="128" t="str">
        <f>Details2!G39</f>
        <v>NULL</v>
      </c>
      <c r="H39" s="128" t="str">
        <f>Details2!H39</f>
        <v>NULL</v>
      </c>
      <c r="I39" s="128" t="str">
        <f>Details2!I39</f>
        <v>NULL</v>
      </c>
      <c r="J39" s="128" t="str">
        <f>Details2!J39</f>
        <v>NULL</v>
      </c>
      <c r="K39" s="128" t="str">
        <f>Details2!K39</f>
        <v>NULL</v>
      </c>
    </row>
    <row r="40" spans="2:11" x14ac:dyDescent="0.2">
      <c r="B40" s="2" t="str">
        <f>Details2!B40</f>
        <v>Air Force</v>
      </c>
      <c r="C40" s="2" t="str">
        <f>Details2!C40</f>
        <v>0106</v>
      </c>
      <c r="D40" s="2" t="str">
        <f>Details2!D40</f>
        <v>Ellsworth AFB (28th Medical Group)</v>
      </c>
      <c r="E40" s="2" t="str">
        <f>Details2!E40</f>
        <v>C</v>
      </c>
      <c r="F40" s="128" t="str">
        <f>Details2!F40</f>
        <v>NULL</v>
      </c>
      <c r="G40" s="128" t="str">
        <f>Details2!G40</f>
        <v>NULL</v>
      </c>
      <c r="H40" s="128" t="str">
        <f>Details2!H40</f>
        <v>NULL</v>
      </c>
      <c r="I40" s="128" t="str">
        <f>Details2!I40</f>
        <v>NULL</v>
      </c>
      <c r="J40" s="128" t="str">
        <f>Details2!J40</f>
        <v>NULL</v>
      </c>
      <c r="K40" s="128" t="str">
        <f>Details2!K40</f>
        <v>NULL</v>
      </c>
    </row>
    <row r="41" spans="2:11" x14ac:dyDescent="0.2">
      <c r="B41" s="2" t="str">
        <f>Details2!B41</f>
        <v>Air Force</v>
      </c>
      <c r="C41" s="2" t="str">
        <f>Details2!C41</f>
        <v>0112</v>
      </c>
      <c r="D41" s="2" t="str">
        <f>Details2!D41</f>
        <v>Dyess AFB (7th Medical Group)</v>
      </c>
      <c r="E41" s="2" t="str">
        <f>Details2!E41</f>
        <v>C</v>
      </c>
      <c r="F41" s="128" t="str">
        <f>Details2!F41</f>
        <v>NULL</v>
      </c>
      <c r="G41" s="128" t="str">
        <f>Details2!G41</f>
        <v>NULL</v>
      </c>
      <c r="H41" s="128" t="str">
        <f>Details2!H41</f>
        <v>NULL</v>
      </c>
      <c r="I41" s="128" t="str">
        <f>Details2!I41</f>
        <v>NULL</v>
      </c>
      <c r="J41" s="128" t="str">
        <f>Details2!J41</f>
        <v>NULL</v>
      </c>
      <c r="K41" s="128" t="str">
        <f>Details2!K41</f>
        <v>NULL</v>
      </c>
    </row>
    <row r="42" spans="2:11" x14ac:dyDescent="0.2">
      <c r="B42" s="2" t="str">
        <f>Details2!B42</f>
        <v>Air Force</v>
      </c>
      <c r="C42" s="2" t="str">
        <f>Details2!C42</f>
        <v>0113</v>
      </c>
      <c r="D42" s="2" t="str">
        <f>Details2!D42</f>
        <v>Sheppard AFB (82nd Medical Group)</v>
      </c>
      <c r="E42" s="2" t="str">
        <f>Details2!E42</f>
        <v>C</v>
      </c>
      <c r="F42" s="128" t="str">
        <f>Details2!F42</f>
        <v>NULL</v>
      </c>
      <c r="G42" s="128" t="str">
        <f>Details2!G42</f>
        <v>NULL</v>
      </c>
      <c r="H42" s="128" t="str">
        <f>Details2!H42</f>
        <v>NULL</v>
      </c>
      <c r="I42" s="128" t="str">
        <f>Details2!I42</f>
        <v>NULL</v>
      </c>
      <c r="J42" s="128" t="str">
        <f>Details2!J42</f>
        <v>NULL</v>
      </c>
      <c r="K42" s="128" t="str">
        <f>Details2!K42</f>
        <v>NULL</v>
      </c>
    </row>
    <row r="43" spans="2:11" x14ac:dyDescent="0.2">
      <c r="B43" s="2" t="str">
        <f>Details2!B43</f>
        <v>Air Force</v>
      </c>
      <c r="C43" s="2" t="str">
        <f>Details2!C43</f>
        <v>0114</v>
      </c>
      <c r="D43" s="2" t="str">
        <f>Details2!D43</f>
        <v>Laughlin AFB (47th Medical Group)</v>
      </c>
      <c r="E43" s="2" t="str">
        <f>Details2!E43</f>
        <v>C</v>
      </c>
      <c r="F43" s="128" t="str">
        <f>Details2!F43</f>
        <v>NULL</v>
      </c>
      <c r="G43" s="128" t="str">
        <f>Details2!G43</f>
        <v>NULL</v>
      </c>
      <c r="H43" s="128" t="str">
        <f>Details2!H43</f>
        <v>NULL</v>
      </c>
      <c r="I43" s="128" t="str">
        <f>Details2!I43</f>
        <v>NULL</v>
      </c>
      <c r="J43" s="128" t="str">
        <f>Details2!J43</f>
        <v>NULL</v>
      </c>
      <c r="K43" s="128" t="str">
        <f>Details2!K43</f>
        <v>NULL</v>
      </c>
    </row>
    <row r="44" spans="2:11" x14ac:dyDescent="0.2">
      <c r="B44" s="2" t="str">
        <f>Details2!B44</f>
        <v>Air Force</v>
      </c>
      <c r="C44" s="2" t="str">
        <f>Details2!C44</f>
        <v>0117</v>
      </c>
      <c r="D44" s="2" t="str">
        <f>Details2!D44</f>
        <v>Lackland AFB (59th Medical Wing)</v>
      </c>
      <c r="E44" s="2" t="str">
        <f>Details2!E44</f>
        <v>H</v>
      </c>
      <c r="F44" s="128" t="str">
        <f>Details2!F44</f>
        <v>NULL</v>
      </c>
      <c r="G44" s="128" t="str">
        <f>Details2!G44</f>
        <v>NULL</v>
      </c>
      <c r="H44" s="128" t="str">
        <f>Details2!H44</f>
        <v>NULL</v>
      </c>
      <c r="I44" s="128" t="str">
        <f>Details2!I44</f>
        <v>NULL</v>
      </c>
      <c r="J44" s="128" t="str">
        <f>Details2!J44</f>
        <v>NULL</v>
      </c>
      <c r="K44" s="128" t="str">
        <f>Details2!K44</f>
        <v>NULL</v>
      </c>
    </row>
    <row r="45" spans="2:11" x14ac:dyDescent="0.2">
      <c r="B45" s="2" t="str">
        <f>Details2!B45</f>
        <v>Air Force</v>
      </c>
      <c r="C45" s="2" t="str">
        <f>Details2!C45</f>
        <v>0119</v>
      </c>
      <c r="D45" s="2" t="str">
        <f>Details2!D45</f>
        <v>Hill AFB (75th Medical Group)</v>
      </c>
      <c r="E45" s="2" t="str">
        <f>Details2!E45</f>
        <v>C</v>
      </c>
      <c r="F45" s="128" t="str">
        <f>Details2!F45</f>
        <v>NULL</v>
      </c>
      <c r="G45" s="128" t="str">
        <f>Details2!G45</f>
        <v>NULL</v>
      </c>
      <c r="H45" s="128" t="str">
        <f>Details2!H45</f>
        <v>NULL</v>
      </c>
      <c r="I45" s="128" t="str">
        <f>Details2!I45</f>
        <v>NULL</v>
      </c>
      <c r="J45" s="128" t="str">
        <f>Details2!J45</f>
        <v>NULL</v>
      </c>
      <c r="K45" s="128" t="str">
        <f>Details2!K45</f>
        <v>NULL</v>
      </c>
    </row>
    <row r="46" spans="2:11" x14ac:dyDescent="0.2">
      <c r="B46" s="2" t="str">
        <f>Details2!B46</f>
        <v>Air Force</v>
      </c>
      <c r="C46" s="2" t="str">
        <f>Details2!C46</f>
        <v>0120</v>
      </c>
      <c r="D46" s="2" t="str">
        <f>Details2!D46</f>
        <v>Langley AFB (633rd Medical Group)</v>
      </c>
      <c r="E46" s="2" t="str">
        <f>Details2!E46</f>
        <v>H</v>
      </c>
      <c r="F46" s="128">
        <f>Details2!F46</f>
        <v>0</v>
      </c>
      <c r="G46" s="128">
        <f>Details2!G46</f>
        <v>90837.56</v>
      </c>
      <c r="H46" s="128">
        <f>Details2!H46</f>
        <v>49816.93</v>
      </c>
      <c r="I46" s="128">
        <f>Details2!I46</f>
        <v>31639.99</v>
      </c>
      <c r="J46" s="128">
        <f>Details2!J46</f>
        <v>52740.35</v>
      </c>
      <c r="K46" s="128">
        <f>Details2!K46</f>
        <v>22105.07</v>
      </c>
    </row>
    <row r="47" spans="2:11" x14ac:dyDescent="0.2">
      <c r="B47" s="2" t="str">
        <f>Details2!B47</f>
        <v>Air Force</v>
      </c>
      <c r="C47" s="2" t="str">
        <f>Details2!C47</f>
        <v>0128</v>
      </c>
      <c r="D47" s="2" t="str">
        <f>Details2!D47</f>
        <v>Fairchild AFB (92nd Medical Group)</v>
      </c>
      <c r="E47" s="2" t="str">
        <f>Details2!E47</f>
        <v>C</v>
      </c>
      <c r="F47" s="128" t="str">
        <f>Details2!F47</f>
        <v>NULL</v>
      </c>
      <c r="G47" s="128" t="str">
        <f>Details2!G47</f>
        <v>NULL</v>
      </c>
      <c r="H47" s="128" t="str">
        <f>Details2!H47</f>
        <v>NULL</v>
      </c>
      <c r="I47" s="128" t="str">
        <f>Details2!I47</f>
        <v>NULL</v>
      </c>
      <c r="J47" s="128" t="str">
        <f>Details2!J47</f>
        <v>NULL</v>
      </c>
      <c r="K47" s="128" t="str">
        <f>Details2!K47</f>
        <v>NULL</v>
      </c>
    </row>
    <row r="48" spans="2:11" x14ac:dyDescent="0.2">
      <c r="B48" s="2" t="str">
        <f>Details2!B48</f>
        <v>Air Force</v>
      </c>
      <c r="C48" s="2" t="str">
        <f>Details2!C48</f>
        <v>0129</v>
      </c>
      <c r="D48" s="2" t="str">
        <f>Details2!D48</f>
        <v>F.E. Warren AFB (90th Medical Group)</v>
      </c>
      <c r="E48" s="2" t="str">
        <f>Details2!E48</f>
        <v>C</v>
      </c>
      <c r="F48" s="128" t="str">
        <f>Details2!F48</f>
        <v>NULL</v>
      </c>
      <c r="G48" s="128" t="str">
        <f>Details2!G48</f>
        <v>NULL</v>
      </c>
      <c r="H48" s="128" t="str">
        <f>Details2!H48</f>
        <v>NULL</v>
      </c>
      <c r="I48" s="128" t="str">
        <f>Details2!I48</f>
        <v>NULL</v>
      </c>
      <c r="J48" s="128" t="str">
        <f>Details2!J48</f>
        <v>NULL</v>
      </c>
      <c r="K48" s="128" t="str">
        <f>Details2!K48</f>
        <v>NULL</v>
      </c>
    </row>
    <row r="49" spans="2:11" x14ac:dyDescent="0.2">
      <c r="B49" s="2" t="str">
        <f>Details2!B49</f>
        <v>Air Force</v>
      </c>
      <c r="C49" s="2" t="str">
        <f>Details2!C49</f>
        <v>0203</v>
      </c>
      <c r="D49" s="2" t="str">
        <f>Details2!D49</f>
        <v>Eielson AFB (354th Medical Group)</v>
      </c>
      <c r="E49" s="2" t="str">
        <f>Details2!E49</f>
        <v>C</v>
      </c>
      <c r="F49" s="128" t="str">
        <f>Details2!F49</f>
        <v>NULL</v>
      </c>
      <c r="G49" s="128" t="str">
        <f>Details2!G49</f>
        <v>NULL</v>
      </c>
      <c r="H49" s="128" t="str">
        <f>Details2!H49</f>
        <v>NULL</v>
      </c>
      <c r="I49" s="128" t="str">
        <f>Details2!I49</f>
        <v>NULL</v>
      </c>
      <c r="J49" s="128" t="str">
        <f>Details2!J49</f>
        <v>NULL</v>
      </c>
      <c r="K49" s="128" t="str">
        <f>Details2!K49</f>
        <v>NULL</v>
      </c>
    </row>
    <row r="50" spans="2:11" x14ac:dyDescent="0.2">
      <c r="B50" s="2" t="str">
        <f>Details2!B50</f>
        <v>Air Force</v>
      </c>
      <c r="C50" s="2" t="str">
        <f>Details2!C50</f>
        <v>0248</v>
      </c>
      <c r="D50" s="2" t="str">
        <f>Details2!D50</f>
        <v>Los Angeles AFB (61st Medical Group)</v>
      </c>
      <c r="E50" s="2" t="str">
        <f>Details2!E50</f>
        <v>C</v>
      </c>
      <c r="F50" s="128" t="str">
        <f>Details2!F50</f>
        <v>NULL</v>
      </c>
      <c r="G50" s="128" t="str">
        <f>Details2!G50</f>
        <v>NULL</v>
      </c>
      <c r="H50" s="128" t="str">
        <f>Details2!H50</f>
        <v>NULL</v>
      </c>
      <c r="I50" s="128" t="str">
        <f>Details2!I50</f>
        <v>NULL</v>
      </c>
      <c r="J50" s="128" t="str">
        <f>Details2!J50</f>
        <v>NULL</v>
      </c>
      <c r="K50" s="128" t="str">
        <f>Details2!K50</f>
        <v>NULL</v>
      </c>
    </row>
    <row r="51" spans="2:11" x14ac:dyDescent="0.2">
      <c r="B51" s="2" t="str">
        <f>Details2!B51</f>
        <v>Air Force</v>
      </c>
      <c r="C51" s="2" t="str">
        <f>Details2!C51</f>
        <v>0252</v>
      </c>
      <c r="D51" s="2" t="str">
        <f>Details2!D51</f>
        <v>Peterson AFB (21st Medical Group)</v>
      </c>
      <c r="E51" s="2" t="str">
        <f>Details2!E51</f>
        <v>C</v>
      </c>
      <c r="F51" s="128" t="str">
        <f>Details2!F51</f>
        <v>NULL</v>
      </c>
      <c r="G51" s="128" t="str">
        <f>Details2!G51</f>
        <v>NULL</v>
      </c>
      <c r="H51" s="128" t="str">
        <f>Details2!H51</f>
        <v>NULL</v>
      </c>
      <c r="I51" s="128" t="str">
        <f>Details2!I51</f>
        <v>NULL</v>
      </c>
      <c r="J51" s="128" t="str">
        <f>Details2!J51</f>
        <v>NULL</v>
      </c>
      <c r="K51" s="128" t="str">
        <f>Details2!K51</f>
        <v>NULL</v>
      </c>
    </row>
    <row r="52" spans="2:11" x14ac:dyDescent="0.2">
      <c r="B52" s="2" t="str">
        <f>Details2!B52</f>
        <v>Air Force</v>
      </c>
      <c r="C52" s="2" t="str">
        <f>Details2!C52</f>
        <v>0287</v>
      </c>
      <c r="D52" s="2" t="str">
        <f>Details2!D52</f>
        <v>Hickam AFB (15th Medical Group)</v>
      </c>
      <c r="E52" s="2" t="str">
        <f>Details2!E52</f>
        <v>C</v>
      </c>
      <c r="F52" s="128" t="str">
        <f>Details2!F52</f>
        <v>NULL</v>
      </c>
      <c r="G52" s="128" t="str">
        <f>Details2!G52</f>
        <v>NULL</v>
      </c>
      <c r="H52" s="128" t="str">
        <f>Details2!H52</f>
        <v>NULL</v>
      </c>
      <c r="I52" s="128" t="str">
        <f>Details2!I52</f>
        <v>NULL</v>
      </c>
      <c r="J52" s="128" t="str">
        <f>Details2!J52</f>
        <v>NULL</v>
      </c>
      <c r="K52" s="128" t="str">
        <f>Details2!K52</f>
        <v>NULL</v>
      </c>
    </row>
    <row r="53" spans="2:11" x14ac:dyDescent="0.2">
      <c r="B53" s="2" t="str">
        <f>Details2!B53</f>
        <v>Air Force</v>
      </c>
      <c r="C53" s="2" t="str">
        <f>Details2!C53</f>
        <v>0310</v>
      </c>
      <c r="D53" s="2" t="str">
        <f>Details2!D53</f>
        <v>Hanscom AFB (66th Medical Group)</v>
      </c>
      <c r="E53" s="2" t="str">
        <f>Details2!E53</f>
        <v>C</v>
      </c>
      <c r="F53" s="128" t="str">
        <f>Details2!F53</f>
        <v>NULL</v>
      </c>
      <c r="G53" s="128" t="str">
        <f>Details2!G53</f>
        <v>NULL</v>
      </c>
      <c r="H53" s="128" t="str">
        <f>Details2!H53</f>
        <v>NULL</v>
      </c>
      <c r="I53" s="128" t="str">
        <f>Details2!I53</f>
        <v>NULL</v>
      </c>
      <c r="J53" s="128" t="str">
        <f>Details2!J53</f>
        <v>NULL</v>
      </c>
      <c r="K53" s="128" t="str">
        <f>Details2!K53</f>
        <v>NULL</v>
      </c>
    </row>
    <row r="54" spans="2:11" x14ac:dyDescent="0.2">
      <c r="B54" s="2" t="str">
        <f>Details2!B54</f>
        <v>Air Force</v>
      </c>
      <c r="C54" s="2" t="str">
        <f>Details2!C54</f>
        <v>0326</v>
      </c>
      <c r="D54" s="2" t="str">
        <f>Details2!D54</f>
        <v>McGuire AFB (87th Medical Group)</v>
      </c>
      <c r="E54" s="2" t="str">
        <f>Details2!E54</f>
        <v>C</v>
      </c>
      <c r="F54" s="128" t="str">
        <f>Details2!F54</f>
        <v>NULL</v>
      </c>
      <c r="G54" s="128" t="str">
        <f>Details2!G54</f>
        <v>NULL</v>
      </c>
      <c r="H54" s="128" t="str">
        <f>Details2!H54</f>
        <v>NULL</v>
      </c>
      <c r="I54" s="128" t="str">
        <f>Details2!I54</f>
        <v>NULL</v>
      </c>
      <c r="J54" s="128" t="str">
        <f>Details2!J54</f>
        <v>NULL</v>
      </c>
      <c r="K54" s="128" t="str">
        <f>Details2!K54</f>
        <v>NULL</v>
      </c>
    </row>
    <row r="55" spans="2:11" x14ac:dyDescent="0.2">
      <c r="B55" s="2" t="str">
        <f>Details2!B55</f>
        <v>Air Force</v>
      </c>
      <c r="C55" s="2" t="str">
        <f>Details2!C55</f>
        <v>0338</v>
      </c>
      <c r="D55" s="2" t="str">
        <f>Details2!D55</f>
        <v>Vance AFB (71st Medical Group)</v>
      </c>
      <c r="E55" s="2" t="str">
        <f>Details2!E55</f>
        <v>C</v>
      </c>
      <c r="F55" s="128" t="str">
        <f>Details2!F55</f>
        <v>NULL</v>
      </c>
      <c r="G55" s="128" t="str">
        <f>Details2!G55</f>
        <v>NULL</v>
      </c>
      <c r="H55" s="128" t="str">
        <f>Details2!H55</f>
        <v>NULL</v>
      </c>
      <c r="I55" s="128" t="str">
        <f>Details2!I55</f>
        <v>NULL</v>
      </c>
      <c r="J55" s="128" t="str">
        <f>Details2!J55</f>
        <v>NULL</v>
      </c>
      <c r="K55" s="128" t="str">
        <f>Details2!K55</f>
        <v>NULL</v>
      </c>
    </row>
    <row r="56" spans="2:11" x14ac:dyDescent="0.2">
      <c r="B56" s="2" t="str">
        <f>Details2!B56</f>
        <v>Air Force</v>
      </c>
      <c r="C56" s="2" t="str">
        <f>Details2!C56</f>
        <v>0364</v>
      </c>
      <c r="D56" s="2" t="str">
        <f>Details2!D56</f>
        <v>Goodfellow AFB (17th Medical Group)</v>
      </c>
      <c r="E56" s="2" t="str">
        <f>Details2!E56</f>
        <v>C</v>
      </c>
      <c r="F56" s="128" t="str">
        <f>Details2!F56</f>
        <v>NULL</v>
      </c>
      <c r="G56" s="128" t="str">
        <f>Details2!G56</f>
        <v>NULL</v>
      </c>
      <c r="H56" s="128" t="str">
        <f>Details2!H56</f>
        <v>NULL</v>
      </c>
      <c r="I56" s="128" t="str">
        <f>Details2!I56</f>
        <v>NULL</v>
      </c>
      <c r="J56" s="128" t="str">
        <f>Details2!J56</f>
        <v>NULL</v>
      </c>
      <c r="K56" s="128" t="str">
        <f>Details2!K56</f>
        <v>NULL</v>
      </c>
    </row>
    <row r="57" spans="2:11" x14ac:dyDescent="0.2">
      <c r="B57" s="2" t="str">
        <f>Details2!B57</f>
        <v>Air Force</v>
      </c>
      <c r="C57" s="2" t="str">
        <f>Details2!C57</f>
        <v>0366</v>
      </c>
      <c r="D57" s="2" t="str">
        <f>Details2!D57</f>
        <v>Randolph AFB (359th Medical Group)</v>
      </c>
      <c r="E57" s="2" t="str">
        <f>Details2!E57</f>
        <v>C</v>
      </c>
      <c r="F57" s="128" t="str">
        <f>Details2!F57</f>
        <v>NULL</v>
      </c>
      <c r="G57" s="128" t="str">
        <f>Details2!G57</f>
        <v>NULL</v>
      </c>
      <c r="H57" s="128" t="str">
        <f>Details2!H57</f>
        <v>NULL</v>
      </c>
      <c r="I57" s="128" t="str">
        <f>Details2!I57</f>
        <v>NULL</v>
      </c>
      <c r="J57" s="128" t="str">
        <f>Details2!J57</f>
        <v>NULL</v>
      </c>
      <c r="K57" s="128" t="str">
        <f>Details2!K57</f>
        <v>NULL</v>
      </c>
    </row>
    <row r="58" spans="2:11" x14ac:dyDescent="0.2">
      <c r="B58" s="2" t="str">
        <f>Details2!B58</f>
        <v>Air Force</v>
      </c>
      <c r="C58" s="2" t="str">
        <f>Details2!C58</f>
        <v>0395</v>
      </c>
      <c r="D58" s="2" t="str">
        <f>Details2!D58</f>
        <v>McChord AFB (62nd Medical Group)</v>
      </c>
      <c r="E58" s="2" t="str">
        <f>Details2!E58</f>
        <v>C</v>
      </c>
      <c r="F58" s="128" t="str">
        <f>Details2!F58</f>
        <v>NULL</v>
      </c>
      <c r="G58" s="128" t="str">
        <f>Details2!G58</f>
        <v>NULL</v>
      </c>
      <c r="H58" s="128" t="str">
        <f>Details2!H58</f>
        <v>NULL</v>
      </c>
      <c r="I58" s="128" t="str">
        <f>Details2!I58</f>
        <v>NULL</v>
      </c>
      <c r="J58" s="128" t="str">
        <f>Details2!J58</f>
        <v>NULL</v>
      </c>
      <c r="K58" s="128" t="str">
        <f>Details2!K58</f>
        <v>NULL</v>
      </c>
    </row>
    <row r="59" spans="2:11" x14ac:dyDescent="0.2">
      <c r="B59" s="2" t="str">
        <f>Details2!B59</f>
        <v>Air Force</v>
      </c>
      <c r="C59" s="2" t="str">
        <f>Details2!C59</f>
        <v>0633</v>
      </c>
      <c r="D59" s="2" t="str">
        <f>Details2!D59</f>
        <v>RAF Lakenhealth (48th Medical Group)</v>
      </c>
      <c r="E59" s="2" t="str">
        <f>Details2!E59</f>
        <v>H</v>
      </c>
      <c r="F59" s="128">
        <f>Details2!F59</f>
        <v>0</v>
      </c>
      <c r="G59" s="128">
        <f>Details2!G59</f>
        <v>0</v>
      </c>
      <c r="H59" s="128">
        <f>Details2!H59</f>
        <v>0</v>
      </c>
      <c r="I59" s="128">
        <f>Details2!I59</f>
        <v>37441.93</v>
      </c>
      <c r="J59" s="128">
        <f>Details2!J59</f>
        <v>6805.24</v>
      </c>
      <c r="K59" s="128">
        <f>Details2!K59</f>
        <v>15718.31</v>
      </c>
    </row>
    <row r="60" spans="2:11" x14ac:dyDescent="0.2">
      <c r="B60" s="2" t="str">
        <f>Details2!B60</f>
        <v>Air Force</v>
      </c>
      <c r="C60" s="2" t="str">
        <f>Details2!C60</f>
        <v>0635</v>
      </c>
      <c r="D60" s="2" t="str">
        <f>Details2!D60</f>
        <v>Incirlik AB (39th Medical Group)</v>
      </c>
      <c r="E60" s="2" t="str">
        <f>Details2!E60</f>
        <v>C</v>
      </c>
      <c r="F60" s="128" t="str">
        <f>Details2!F60</f>
        <v>NULL</v>
      </c>
      <c r="G60" s="128" t="str">
        <f>Details2!G60</f>
        <v>NULL</v>
      </c>
      <c r="H60" s="128" t="str">
        <f>Details2!H60</f>
        <v>NULL</v>
      </c>
      <c r="I60" s="128" t="str">
        <f>Details2!I60</f>
        <v>NULL</v>
      </c>
      <c r="J60" s="128" t="str">
        <f>Details2!J60</f>
        <v>NULL</v>
      </c>
      <c r="K60" s="128" t="str">
        <f>Details2!K60</f>
        <v>NULL</v>
      </c>
    </row>
    <row r="61" spans="2:11" x14ac:dyDescent="0.2">
      <c r="B61" s="2" t="str">
        <f>Details2!B61</f>
        <v>Air Force</v>
      </c>
      <c r="C61" s="2" t="str">
        <f>Details2!C61</f>
        <v>0637</v>
      </c>
      <c r="D61" s="2" t="str">
        <f>Details2!D61</f>
        <v>Kunsan AB (8th Medical Group)</v>
      </c>
      <c r="E61" s="2" t="str">
        <f>Details2!E61</f>
        <v>C</v>
      </c>
      <c r="F61" s="128" t="str">
        <f>Details2!F61</f>
        <v>NULL</v>
      </c>
      <c r="G61" s="128" t="str">
        <f>Details2!G61</f>
        <v>NULL</v>
      </c>
      <c r="H61" s="128" t="str">
        <f>Details2!H61</f>
        <v>NULL</v>
      </c>
      <c r="I61" s="128" t="str">
        <f>Details2!I61</f>
        <v>NULL</v>
      </c>
      <c r="J61" s="128" t="str">
        <f>Details2!J61</f>
        <v>NULL</v>
      </c>
      <c r="K61" s="128" t="str">
        <f>Details2!K61</f>
        <v>NULL</v>
      </c>
    </row>
    <row r="62" spans="2:11" x14ac:dyDescent="0.2">
      <c r="B62" s="2" t="str">
        <f>Details2!B62</f>
        <v>Air Force</v>
      </c>
      <c r="C62" s="2" t="str">
        <f>Details2!C62</f>
        <v>0638</v>
      </c>
      <c r="D62" s="2" t="str">
        <f>Details2!D62</f>
        <v>Osan AB (51st Medical Group)</v>
      </c>
      <c r="E62" s="2" t="str">
        <f>Details2!E62</f>
        <v>H</v>
      </c>
      <c r="F62" s="128" t="str">
        <f>Details2!F62</f>
        <v>NULL</v>
      </c>
      <c r="G62" s="128" t="str">
        <f>Details2!G62</f>
        <v>NULL</v>
      </c>
      <c r="H62" s="128">
        <f>Details2!H62</f>
        <v>0</v>
      </c>
      <c r="I62" s="128">
        <f>Details2!I62</f>
        <v>0</v>
      </c>
      <c r="J62" s="128" t="str">
        <f>Details2!J62</f>
        <v>NULL</v>
      </c>
      <c r="K62" s="128" t="str">
        <f>Details2!K62</f>
        <v>NULL</v>
      </c>
    </row>
    <row r="63" spans="2:11" x14ac:dyDescent="0.2">
      <c r="B63" s="2" t="str">
        <f>Details2!B63</f>
        <v>Air Force</v>
      </c>
      <c r="C63" s="2" t="str">
        <f>Details2!C63</f>
        <v>0639</v>
      </c>
      <c r="D63" s="2" t="str">
        <f>Details2!D63</f>
        <v>Misawa AB (35th Medical Group)</v>
      </c>
      <c r="E63" s="2" t="str">
        <f>Details2!E63</f>
        <v>H</v>
      </c>
      <c r="F63" s="128" t="str">
        <f>Details2!F63</f>
        <v>NULL</v>
      </c>
      <c r="G63" s="128">
        <f>Details2!G63</f>
        <v>27831.84</v>
      </c>
      <c r="H63" s="128">
        <f>Details2!H63</f>
        <v>0</v>
      </c>
      <c r="I63" s="128" t="str">
        <f>Details2!I63</f>
        <v>NULL</v>
      </c>
      <c r="J63" s="128" t="str">
        <f>Details2!J63</f>
        <v>NULL</v>
      </c>
      <c r="K63" s="128" t="str">
        <f>Details2!K63</f>
        <v>NULL</v>
      </c>
    </row>
    <row r="64" spans="2:11" x14ac:dyDescent="0.2">
      <c r="B64" s="2" t="str">
        <f>Details2!B64</f>
        <v>Air Force</v>
      </c>
      <c r="C64" s="2" t="str">
        <f>Details2!C64</f>
        <v>0640</v>
      </c>
      <c r="D64" s="2" t="str">
        <f>Details2!D64</f>
        <v>Yokota AB (374th Medical Group)</v>
      </c>
      <c r="E64" s="2" t="str">
        <f>Details2!E64</f>
        <v>H</v>
      </c>
      <c r="F64" s="128">
        <f>Details2!F64</f>
        <v>0</v>
      </c>
      <c r="G64" s="128">
        <f>Details2!G64</f>
        <v>0</v>
      </c>
      <c r="H64" s="128">
        <f>Details2!H64</f>
        <v>0</v>
      </c>
      <c r="I64" s="128">
        <f>Details2!I64</f>
        <v>0</v>
      </c>
      <c r="J64" s="128" t="str">
        <f>Details2!J64</f>
        <v>NULL</v>
      </c>
      <c r="K64" s="128" t="str">
        <f>Details2!K64</f>
        <v>NULL</v>
      </c>
    </row>
    <row r="65" spans="2:12" x14ac:dyDescent="0.2">
      <c r="B65" s="2" t="str">
        <f>Details2!B65</f>
        <v>Air Force</v>
      </c>
      <c r="C65" s="2" t="str">
        <f>Details2!C65</f>
        <v>0799</v>
      </c>
      <c r="D65" s="2" t="str">
        <f>Details2!D65</f>
        <v>Geilenkirchen AB (470th Medical Group)</v>
      </c>
      <c r="E65" s="2" t="str">
        <f>Details2!E65</f>
        <v>C</v>
      </c>
      <c r="F65" s="128" t="str">
        <f>Details2!F65</f>
        <v>NULL</v>
      </c>
      <c r="G65" s="128" t="str">
        <f>Details2!G65</f>
        <v>NULL</v>
      </c>
      <c r="H65" s="128" t="str">
        <f>Details2!H65</f>
        <v>NULL</v>
      </c>
      <c r="I65" s="128" t="str">
        <f>Details2!I65</f>
        <v>NULL</v>
      </c>
      <c r="J65" s="128" t="str">
        <f>Details2!J65</f>
        <v>NULL</v>
      </c>
      <c r="K65" s="128" t="str">
        <f>Details2!K65</f>
        <v>NULL</v>
      </c>
    </row>
    <row r="66" spans="2:12" x14ac:dyDescent="0.2">
      <c r="B66" s="2" t="str">
        <f>Details2!B66</f>
        <v>Air Force</v>
      </c>
      <c r="C66" s="2" t="str">
        <f>Details2!C66</f>
        <v>0802</v>
      </c>
      <c r="D66" s="2" t="str">
        <f>Details2!D66</f>
        <v>Andersen JB (36th Medical Group)</v>
      </c>
      <c r="E66" s="2" t="str">
        <f>Details2!E66</f>
        <v>C</v>
      </c>
      <c r="F66" s="128" t="str">
        <f>Details2!F66</f>
        <v>NULL</v>
      </c>
      <c r="G66" s="128" t="str">
        <f>Details2!G66</f>
        <v>NULL</v>
      </c>
      <c r="H66" s="128" t="str">
        <f>Details2!H66</f>
        <v>NULL</v>
      </c>
      <c r="I66" s="128" t="str">
        <f>Details2!I66</f>
        <v>NULL</v>
      </c>
      <c r="J66" s="128" t="str">
        <f>Details2!J66</f>
        <v>NULL</v>
      </c>
      <c r="K66" s="128" t="str">
        <f>Details2!K66</f>
        <v>NULL</v>
      </c>
    </row>
    <row r="67" spans="2:12" x14ac:dyDescent="0.2">
      <c r="B67" s="2" t="str">
        <f>Details2!B67</f>
        <v>Air Force</v>
      </c>
      <c r="C67" s="2" t="str">
        <f>Details2!C67</f>
        <v>0804</v>
      </c>
      <c r="D67" s="2" t="str">
        <f>Details2!D67</f>
        <v>Kadena AB (18th Medical Group)</v>
      </c>
      <c r="E67" s="2" t="str">
        <f>Details2!E67</f>
        <v>C</v>
      </c>
      <c r="F67" s="128" t="str">
        <f>Details2!F67</f>
        <v>NULL</v>
      </c>
      <c r="G67" s="128" t="str">
        <f>Details2!G67</f>
        <v>NULL</v>
      </c>
      <c r="H67" s="128" t="str">
        <f>Details2!H67</f>
        <v>NULL</v>
      </c>
      <c r="I67" s="128" t="str">
        <f>Details2!I67</f>
        <v>NULL</v>
      </c>
      <c r="J67" s="128" t="str">
        <f>Details2!J67</f>
        <v>NULL</v>
      </c>
      <c r="K67" s="128" t="str">
        <f>Details2!K67</f>
        <v>NULL</v>
      </c>
    </row>
    <row r="68" spans="2:12" x14ac:dyDescent="0.2">
      <c r="B68" s="2" t="str">
        <f>Details2!B68</f>
        <v>Air Force</v>
      </c>
      <c r="C68" s="2" t="str">
        <f>Details2!C68</f>
        <v>0805</v>
      </c>
      <c r="D68" s="2" t="str">
        <f>Details2!D68</f>
        <v>Spangdahlem AB (52nd Medical Group)</v>
      </c>
      <c r="E68" s="2" t="str">
        <f>Details2!E68</f>
        <v>C</v>
      </c>
      <c r="F68" s="128" t="str">
        <f>Details2!F68</f>
        <v>NULL</v>
      </c>
      <c r="G68" s="128" t="str">
        <f>Details2!G68</f>
        <v>NULL</v>
      </c>
      <c r="H68" s="128" t="str">
        <f>Details2!H68</f>
        <v>NULL</v>
      </c>
      <c r="I68" s="128" t="str">
        <f>Details2!I68</f>
        <v>NULL</v>
      </c>
      <c r="J68" s="128" t="str">
        <f>Details2!J68</f>
        <v>NULL</v>
      </c>
      <c r="K68" s="128" t="str">
        <f>Details2!K68</f>
        <v>NULL</v>
      </c>
    </row>
    <row r="69" spans="2:12" x14ac:dyDescent="0.2">
      <c r="B69" s="2" t="str">
        <f>Details2!B69</f>
        <v>Air Force</v>
      </c>
      <c r="C69" s="2" t="str">
        <f>Details2!C69</f>
        <v>0806</v>
      </c>
      <c r="D69" s="2" t="str">
        <f>Details2!D69</f>
        <v>Ramstein AB (86th Medical Group)</v>
      </c>
      <c r="E69" s="2" t="str">
        <f>Details2!E69</f>
        <v>C</v>
      </c>
      <c r="F69" s="128" t="str">
        <f>Details2!F69</f>
        <v>NULL</v>
      </c>
      <c r="G69" s="128" t="str">
        <f>Details2!G69</f>
        <v>NULL</v>
      </c>
      <c r="H69" s="128" t="str">
        <f>Details2!H69</f>
        <v>NULL</v>
      </c>
      <c r="I69" s="128" t="str">
        <f>Details2!I69</f>
        <v>NULL</v>
      </c>
      <c r="J69" s="128" t="str">
        <f>Details2!J69</f>
        <v>NULL</v>
      </c>
      <c r="K69" s="128" t="str">
        <f>Details2!K69</f>
        <v>NULL</v>
      </c>
    </row>
    <row r="70" spans="2:12" x14ac:dyDescent="0.2">
      <c r="B70" s="2" t="str">
        <f>Details2!B70</f>
        <v>Air Force</v>
      </c>
      <c r="C70" s="2" t="str">
        <f>Details2!C70</f>
        <v>0808</v>
      </c>
      <c r="D70" s="2" t="str">
        <f>Details2!D70</f>
        <v>Aviano AB (31st Medical Group)</v>
      </c>
      <c r="E70" s="2" t="str">
        <f>Details2!E70</f>
        <v>H</v>
      </c>
      <c r="F70" s="128">
        <f>Details2!F70</f>
        <v>0</v>
      </c>
      <c r="G70" s="128">
        <f>Details2!G70</f>
        <v>3389.51</v>
      </c>
      <c r="H70" s="128">
        <f>Details2!H70</f>
        <v>0</v>
      </c>
      <c r="I70" s="128">
        <f>Details2!I70</f>
        <v>0</v>
      </c>
      <c r="J70" s="128">
        <f>Details2!J70</f>
        <v>0</v>
      </c>
      <c r="K70" s="128" t="str">
        <f>Details2!K70</f>
        <v>NULL</v>
      </c>
    </row>
    <row r="71" spans="2:12" x14ac:dyDescent="0.2">
      <c r="B71" s="2" t="str">
        <f>Details2!B71</f>
        <v>Air Force</v>
      </c>
      <c r="C71" s="2" t="str">
        <f>Details2!C71</f>
        <v>7139</v>
      </c>
      <c r="D71" s="2" t="str">
        <f>Details2!D71</f>
        <v>Hurlburt Field (1st Special Operations Medical Group)</v>
      </c>
      <c r="E71" s="2" t="str">
        <f>Details2!E71</f>
        <v>C</v>
      </c>
      <c r="F71" s="128" t="str">
        <f>Details2!F71</f>
        <v>NULL</v>
      </c>
      <c r="G71" s="128" t="str">
        <f>Details2!G71</f>
        <v>NULL</v>
      </c>
      <c r="H71" s="128" t="str">
        <f>Details2!H71</f>
        <v>NULL</v>
      </c>
      <c r="I71" s="128" t="str">
        <f>Details2!I71</f>
        <v>NULL</v>
      </c>
      <c r="J71" s="128" t="str">
        <f>Details2!J71</f>
        <v>NULL</v>
      </c>
      <c r="K71" s="128" t="str">
        <f>Details2!K71</f>
        <v>NULL</v>
      </c>
      <c r="L71" s="2"/>
    </row>
    <row r="72" spans="2:12" x14ac:dyDescent="0.2">
      <c r="B72" s="2" t="str">
        <f>Details2!B72</f>
        <v>Air Force</v>
      </c>
      <c r="C72" s="2" t="str">
        <f>Details2!C72</f>
        <v>7200</v>
      </c>
      <c r="D72" s="2" t="str">
        <f>Details2!D72</f>
        <v>Buckley AFB (460th Medical Group)</v>
      </c>
      <c r="E72" s="2" t="str">
        <f>Details2!E72</f>
        <v>C</v>
      </c>
      <c r="F72" s="128" t="str">
        <f>Details2!F72</f>
        <v>NULL</v>
      </c>
      <c r="G72" s="128" t="str">
        <f>Details2!G72</f>
        <v>NULL</v>
      </c>
      <c r="H72" s="128" t="str">
        <f>Details2!H72</f>
        <v>NULL</v>
      </c>
      <c r="I72" s="128" t="str">
        <f>Details2!I72</f>
        <v>NULL</v>
      </c>
      <c r="J72" s="128" t="str">
        <f>Details2!J72</f>
        <v>NULL</v>
      </c>
      <c r="K72" s="128" t="str">
        <f>Details2!K72</f>
        <v>NULL</v>
      </c>
    </row>
    <row r="73" spans="2:12" x14ac:dyDescent="0.2">
      <c r="B73" s="2" t="str">
        <f>Details2!B73</f>
        <v>ALL</v>
      </c>
      <c r="C73" s="2" t="str">
        <f>Details2!C73</f>
        <v>0000</v>
      </c>
      <c r="D73" s="2" t="str">
        <f>Details2!D73</f>
        <v>UBO Administrator</v>
      </c>
      <c r="E73" s="2" t="str">
        <f>Details2!E73</f>
        <v>NULL</v>
      </c>
      <c r="F73" s="128" t="str">
        <f>Details2!F73</f>
        <v>NULL</v>
      </c>
      <c r="G73" s="128" t="str">
        <f>Details2!G73</f>
        <v>NULL</v>
      </c>
      <c r="H73" s="128" t="str">
        <f>Details2!H73</f>
        <v>NULL</v>
      </c>
      <c r="I73" s="128" t="str">
        <f>Details2!I73</f>
        <v>NULL</v>
      </c>
      <c r="J73" s="128" t="str">
        <f>Details2!J73</f>
        <v>NULL</v>
      </c>
      <c r="K73" s="128" t="str">
        <f>Details2!K73</f>
        <v>NULL</v>
      </c>
    </row>
    <row r="74" spans="2:12" x14ac:dyDescent="0.2">
      <c r="B74" s="2" t="str">
        <f>Details2!B74</f>
        <v>Army</v>
      </c>
      <c r="C74" s="2" t="str">
        <f>Details2!C74</f>
        <v>0001</v>
      </c>
      <c r="D74" s="2" t="str">
        <f>Details2!D74</f>
        <v>Redstone Arsenal (Fox Army Health Clinic)</v>
      </c>
      <c r="E74" s="2" t="str">
        <f>Details2!E74</f>
        <v>C</v>
      </c>
      <c r="F74" s="128" t="str">
        <f>Details2!F74</f>
        <v>NULL</v>
      </c>
      <c r="G74" s="128" t="str">
        <f>Details2!G74</f>
        <v>NULL</v>
      </c>
      <c r="H74" s="128" t="str">
        <f>Details2!H74</f>
        <v>NULL</v>
      </c>
      <c r="I74" s="128" t="str">
        <f>Details2!I74</f>
        <v>NULL</v>
      </c>
      <c r="J74" s="128" t="str">
        <f>Details2!J74</f>
        <v>NULL</v>
      </c>
      <c r="K74" s="128" t="str">
        <f>Details2!K74</f>
        <v>NULL</v>
      </c>
    </row>
    <row r="75" spans="2:12" x14ac:dyDescent="0.2">
      <c r="B75" s="2" t="str">
        <f>Details2!B75</f>
        <v>Army</v>
      </c>
      <c r="C75" s="2" t="str">
        <f>Details2!C75</f>
        <v>0003</v>
      </c>
      <c r="D75" s="2" t="str">
        <f>Details2!D75</f>
        <v>Ft. Rucker (Lyster Army Health Clinic)</v>
      </c>
      <c r="E75" s="2" t="str">
        <f>Details2!E75</f>
        <v>C</v>
      </c>
      <c r="F75" s="128" t="str">
        <f>Details2!F75</f>
        <v>NULL</v>
      </c>
      <c r="G75" s="128" t="str">
        <f>Details2!G75</f>
        <v>NULL</v>
      </c>
      <c r="H75" s="128" t="str">
        <f>Details2!H75</f>
        <v>NULL</v>
      </c>
      <c r="I75" s="128" t="str">
        <f>Details2!I75</f>
        <v>NULL</v>
      </c>
      <c r="J75" s="128" t="str">
        <f>Details2!J75</f>
        <v>NULL</v>
      </c>
      <c r="K75" s="128" t="str">
        <f>Details2!K75</f>
        <v>NULL</v>
      </c>
    </row>
    <row r="76" spans="2:12" x14ac:dyDescent="0.2">
      <c r="B76" s="2" t="str">
        <f>Details2!B76</f>
        <v>Army</v>
      </c>
      <c r="C76" s="2" t="str">
        <f>Details2!C76</f>
        <v>0005</v>
      </c>
      <c r="D76" s="2" t="str">
        <f>Details2!D76</f>
        <v>Ft. Wainwright (Bassett Army Community Hospital)</v>
      </c>
      <c r="E76" s="2" t="str">
        <f>Details2!E76</f>
        <v>H</v>
      </c>
      <c r="F76" s="128">
        <f>Details2!F76</f>
        <v>17830.09</v>
      </c>
      <c r="G76" s="128">
        <f>Details2!G76</f>
        <v>103436.51</v>
      </c>
      <c r="H76" s="128">
        <f>Details2!H76</f>
        <v>156300.04</v>
      </c>
      <c r="I76" s="128">
        <f>Details2!I76</f>
        <v>27819.86</v>
      </c>
      <c r="J76" s="128">
        <f>Details2!J76</f>
        <v>254775.66</v>
      </c>
      <c r="K76" s="128">
        <f>Details2!K76</f>
        <v>65302.89</v>
      </c>
    </row>
    <row r="77" spans="2:12" x14ac:dyDescent="0.2">
      <c r="B77" s="2" t="str">
        <f>Details2!B77</f>
        <v>Army</v>
      </c>
      <c r="C77" s="2" t="str">
        <f>Details2!C77</f>
        <v>0008</v>
      </c>
      <c r="D77" s="2" t="str">
        <f>Details2!D77</f>
        <v>Ft. Huachuca (Bliss Army Health Clinic)</v>
      </c>
      <c r="E77" s="2" t="str">
        <f>Details2!E77</f>
        <v>C</v>
      </c>
      <c r="F77" s="128" t="str">
        <f>Details2!F77</f>
        <v>NULL</v>
      </c>
      <c r="G77" s="128" t="str">
        <f>Details2!G77</f>
        <v>NULL</v>
      </c>
      <c r="H77" s="128" t="str">
        <f>Details2!H77</f>
        <v>NULL</v>
      </c>
      <c r="I77" s="128" t="str">
        <f>Details2!I77</f>
        <v>NULL</v>
      </c>
      <c r="J77" s="128" t="str">
        <f>Details2!J77</f>
        <v>NULL</v>
      </c>
      <c r="K77" s="128" t="str">
        <f>Details2!K77</f>
        <v>NULL</v>
      </c>
    </row>
    <row r="78" spans="2:12" x14ac:dyDescent="0.2">
      <c r="B78" s="2" t="str">
        <f>Details2!B78</f>
        <v>Army</v>
      </c>
      <c r="C78" s="2" t="str">
        <f>Details2!C78</f>
        <v>0032</v>
      </c>
      <c r="D78" s="2" t="str">
        <f>Details2!D78</f>
        <v>Ft. Carson (Evans Army Community Hospital)</v>
      </c>
      <c r="E78" s="2" t="str">
        <f>Details2!E78</f>
        <v>H</v>
      </c>
      <c r="F78" s="128">
        <f>Details2!F78</f>
        <v>30593.599999999999</v>
      </c>
      <c r="G78" s="128">
        <f>Details2!G78</f>
        <v>312798.48</v>
      </c>
      <c r="H78" s="128">
        <f>Details2!H78</f>
        <v>181637.94</v>
      </c>
      <c r="I78" s="128">
        <f>Details2!I78</f>
        <v>335376.19</v>
      </c>
      <c r="J78" s="128">
        <f>Details2!J78</f>
        <v>286046.2</v>
      </c>
      <c r="K78" s="128">
        <f>Details2!K78</f>
        <v>186301.19</v>
      </c>
    </row>
    <row r="79" spans="2:12" x14ac:dyDescent="0.2">
      <c r="B79" s="2" t="str">
        <f>Details2!B79</f>
        <v>Army</v>
      </c>
      <c r="C79" s="2" t="str">
        <f>Details2!C79</f>
        <v>0047</v>
      </c>
      <c r="D79" s="2" t="str">
        <f>Details2!D79</f>
        <v>Ft. Gordon (Eisenhower-Gordon Army Medical Center)</v>
      </c>
      <c r="E79" s="2" t="str">
        <f>Details2!E79</f>
        <v>H</v>
      </c>
      <c r="F79" s="128">
        <f>Details2!F79</f>
        <v>355189.49</v>
      </c>
      <c r="G79" s="128">
        <f>Details2!G79</f>
        <v>1202920.3600000001</v>
      </c>
      <c r="H79" s="128">
        <f>Details2!H79</f>
        <v>631459.23</v>
      </c>
      <c r="I79" s="128">
        <f>Details2!I79</f>
        <v>1140182.05</v>
      </c>
      <c r="J79" s="128">
        <f>Details2!J79</f>
        <v>670641.61</v>
      </c>
      <c r="K79" s="128">
        <f>Details2!K79</f>
        <v>244893.65</v>
      </c>
    </row>
    <row r="80" spans="2:12" x14ac:dyDescent="0.2">
      <c r="B80" s="2" t="str">
        <f>Details2!B80</f>
        <v>Army</v>
      </c>
      <c r="C80" s="2" t="str">
        <f>Details2!C80</f>
        <v>0048</v>
      </c>
      <c r="D80" s="2" t="str">
        <f>Details2!D80</f>
        <v>Ft. Benning (Martin-Benning Army Community Hospital)</v>
      </c>
      <c r="E80" s="2" t="str">
        <f>Details2!E80</f>
        <v>H</v>
      </c>
      <c r="F80" s="128">
        <f>Details2!F80</f>
        <v>28824.47</v>
      </c>
      <c r="G80" s="128">
        <f>Details2!G80</f>
        <v>269266.36</v>
      </c>
      <c r="H80" s="128">
        <f>Details2!H80</f>
        <v>63782.559999999998</v>
      </c>
      <c r="I80" s="128">
        <f>Details2!I80</f>
        <v>108782.25</v>
      </c>
      <c r="J80" s="128">
        <f>Details2!J80</f>
        <v>71289.75</v>
      </c>
      <c r="K80" s="128">
        <f>Details2!K80</f>
        <v>36065.279999999999</v>
      </c>
    </row>
    <row r="81" spans="2:11" x14ac:dyDescent="0.2">
      <c r="B81" s="2" t="str">
        <f>Details2!B81</f>
        <v>Army</v>
      </c>
      <c r="C81" s="2" t="str">
        <f>Details2!C81</f>
        <v>0049</v>
      </c>
      <c r="D81" s="2" t="str">
        <f>Details2!D81</f>
        <v>Ft. Stewart (Winn Army Community Hospital)</v>
      </c>
      <c r="E81" s="2" t="str">
        <f>Details2!E81</f>
        <v>H</v>
      </c>
      <c r="F81" s="128">
        <f>Details2!F81</f>
        <v>69961.02</v>
      </c>
      <c r="G81" s="128">
        <f>Details2!G81</f>
        <v>233680.59</v>
      </c>
      <c r="H81" s="128">
        <f>Details2!H81</f>
        <v>48410.82</v>
      </c>
      <c r="I81" s="128">
        <f>Details2!I81</f>
        <v>81967.89</v>
      </c>
      <c r="J81" s="128">
        <f>Details2!J81</f>
        <v>112333.98</v>
      </c>
      <c r="K81" s="128">
        <f>Details2!K81</f>
        <v>25843.16</v>
      </c>
    </row>
    <row r="82" spans="2:11" x14ac:dyDescent="0.2">
      <c r="B82" s="2" t="str">
        <f>Details2!B82</f>
        <v>Army</v>
      </c>
      <c r="C82" s="2" t="str">
        <f>Details2!C82</f>
        <v>0052</v>
      </c>
      <c r="D82" s="2" t="str">
        <f>Details2!D82</f>
        <v>Ft. Shafter (Tripler Army Medical Center)</v>
      </c>
      <c r="E82" s="2" t="str">
        <f>Details2!E82</f>
        <v>H</v>
      </c>
      <c r="F82" s="128">
        <f>Details2!F82</f>
        <v>1127483.1399999999</v>
      </c>
      <c r="G82" s="128">
        <f>Details2!G82</f>
        <v>1034793.49</v>
      </c>
      <c r="H82" s="128">
        <f>Details2!H82</f>
        <v>2154990.06</v>
      </c>
      <c r="I82" s="128">
        <f>Details2!I82</f>
        <v>2538251.23</v>
      </c>
      <c r="J82" s="128">
        <f>Details2!J82</f>
        <v>1319524.4099999999</v>
      </c>
      <c r="K82" s="128">
        <f>Details2!K82</f>
        <v>2048029.05</v>
      </c>
    </row>
    <row r="83" spans="2:11" x14ac:dyDescent="0.2">
      <c r="B83" s="2" t="str">
        <f>Details2!B83</f>
        <v>Army</v>
      </c>
      <c r="C83" s="2" t="str">
        <f>Details2!C83</f>
        <v>0057</v>
      </c>
      <c r="D83" s="2" t="str">
        <f>Details2!D83</f>
        <v>Ft. Riley (Irwin Army Community Hospital)</v>
      </c>
      <c r="E83" s="2" t="str">
        <f>Details2!E83</f>
        <v>H</v>
      </c>
      <c r="F83" s="128">
        <f>Details2!F83</f>
        <v>72034.2</v>
      </c>
      <c r="G83" s="128">
        <f>Details2!G83</f>
        <v>55980.39</v>
      </c>
      <c r="H83" s="128">
        <f>Details2!H83</f>
        <v>43218.64</v>
      </c>
      <c r="I83" s="128">
        <f>Details2!I83</f>
        <v>112328.17</v>
      </c>
      <c r="J83" s="128">
        <f>Details2!J83</f>
        <v>67786.89</v>
      </c>
      <c r="K83" s="128">
        <f>Details2!K83</f>
        <v>16225.69</v>
      </c>
    </row>
    <row r="84" spans="2:11" x14ac:dyDescent="0.2">
      <c r="B84" s="2" t="str">
        <f>Details2!B84</f>
        <v>Army</v>
      </c>
      <c r="C84" s="2" t="str">
        <f>Details2!C84</f>
        <v>0058</v>
      </c>
      <c r="D84" s="2" t="str">
        <f>Details2!D84</f>
        <v>Ft. Leavenworth (Munson Army Health Clinic)</v>
      </c>
      <c r="E84" s="2" t="str">
        <f>Details2!E84</f>
        <v>C</v>
      </c>
      <c r="F84" s="128" t="str">
        <f>Details2!F84</f>
        <v>NULL</v>
      </c>
      <c r="G84" s="128" t="str">
        <f>Details2!G84</f>
        <v>NULL</v>
      </c>
      <c r="H84" s="128" t="str">
        <f>Details2!H84</f>
        <v>NULL</v>
      </c>
      <c r="I84" s="128" t="str">
        <f>Details2!I84</f>
        <v>NULL</v>
      </c>
      <c r="J84" s="128" t="str">
        <f>Details2!J84</f>
        <v>NULL</v>
      </c>
      <c r="K84" s="128" t="str">
        <f>Details2!K84</f>
        <v>NULL</v>
      </c>
    </row>
    <row r="85" spans="2:11" x14ac:dyDescent="0.2">
      <c r="B85" s="2" t="str">
        <f>Details2!B85</f>
        <v>Army</v>
      </c>
      <c r="C85" s="2" t="str">
        <f>Details2!C85</f>
        <v>0060</v>
      </c>
      <c r="D85" s="2" t="str">
        <f>Details2!D85</f>
        <v>Ft. Campbell (Blanchfield Army Community Hospital)</v>
      </c>
      <c r="E85" s="2" t="str">
        <f>Details2!E85</f>
        <v>H</v>
      </c>
      <c r="F85" s="128">
        <f>Details2!F85</f>
        <v>54225.1</v>
      </c>
      <c r="G85" s="128">
        <f>Details2!G85</f>
        <v>12283.05</v>
      </c>
      <c r="H85" s="128">
        <f>Details2!H85</f>
        <v>20777.060000000001</v>
      </c>
      <c r="I85" s="128">
        <f>Details2!I85</f>
        <v>128164.65</v>
      </c>
      <c r="J85" s="128">
        <f>Details2!J85</f>
        <v>163371.73000000001</v>
      </c>
      <c r="K85" s="128">
        <f>Details2!K85</f>
        <v>149954.1</v>
      </c>
    </row>
    <row r="86" spans="2:11" x14ac:dyDescent="0.2">
      <c r="B86" s="2" t="str">
        <f>Details2!B86</f>
        <v>Army</v>
      </c>
      <c r="C86" s="2" t="str">
        <f>Details2!C86</f>
        <v>0061</v>
      </c>
      <c r="D86" s="2" t="str">
        <f>Details2!D86</f>
        <v>Ft. Knox (Ireland Army Health Clinic)</v>
      </c>
      <c r="E86" s="2" t="str">
        <f>Details2!E86</f>
        <v>C</v>
      </c>
      <c r="F86" s="128">
        <f>Details2!F86</f>
        <v>21296.45</v>
      </c>
      <c r="G86" s="128">
        <f>Details2!G86</f>
        <v>23167.58</v>
      </c>
      <c r="H86" s="128">
        <f>Details2!H86</f>
        <v>0</v>
      </c>
      <c r="I86" s="128">
        <f>Details2!I86</f>
        <v>0</v>
      </c>
      <c r="J86" s="128" t="str">
        <f>Details2!J86</f>
        <v>NULL</v>
      </c>
      <c r="K86" s="128" t="str">
        <f>Details2!K86</f>
        <v>NULL</v>
      </c>
    </row>
    <row r="87" spans="2:11" x14ac:dyDescent="0.2">
      <c r="B87" s="2" t="str">
        <f>Details2!B87</f>
        <v>Army</v>
      </c>
      <c r="C87" s="2" t="str">
        <f>Details2!C87</f>
        <v>0064</v>
      </c>
      <c r="D87" s="2" t="str">
        <f>Details2!D87</f>
        <v>Ft. Polk (Bayne-Jones Army Community Hospital)</v>
      </c>
      <c r="E87" s="2" t="str">
        <f>Details2!E87</f>
        <v>H</v>
      </c>
      <c r="F87" s="128">
        <f>Details2!F87</f>
        <v>9805.51</v>
      </c>
      <c r="G87" s="128">
        <f>Details2!G87</f>
        <v>38119.53</v>
      </c>
      <c r="H87" s="128">
        <f>Details2!H87</f>
        <v>26923.54</v>
      </c>
      <c r="I87" s="128">
        <f>Details2!I87</f>
        <v>21752.11</v>
      </c>
      <c r="J87" s="128">
        <f>Details2!J87</f>
        <v>0</v>
      </c>
      <c r="K87" s="128">
        <f>Details2!K87</f>
        <v>5720.06</v>
      </c>
    </row>
    <row r="88" spans="2:11" x14ac:dyDescent="0.2">
      <c r="B88" s="2" t="str">
        <f>Details2!B88</f>
        <v>Army</v>
      </c>
      <c r="C88" s="2" t="str">
        <f>Details2!C88</f>
        <v>0075</v>
      </c>
      <c r="D88" s="2" t="str">
        <f>Details2!D88</f>
        <v>Ft. Leonard Wood (Wood Army Community Hospital)</v>
      </c>
      <c r="E88" s="2" t="str">
        <f>Details2!E88</f>
        <v>H</v>
      </c>
      <c r="F88" s="128">
        <f>Details2!F88</f>
        <v>124607.59</v>
      </c>
      <c r="G88" s="128">
        <f>Details2!G88</f>
        <v>108464.52</v>
      </c>
      <c r="H88" s="128">
        <f>Details2!H88</f>
        <v>120040.45</v>
      </c>
      <c r="I88" s="128">
        <f>Details2!I88</f>
        <v>182667.85</v>
      </c>
      <c r="J88" s="128">
        <f>Details2!J88</f>
        <v>63478.78</v>
      </c>
      <c r="K88" s="128">
        <f>Details2!K88</f>
        <v>9011.17</v>
      </c>
    </row>
    <row r="89" spans="2:11" x14ac:dyDescent="0.2">
      <c r="B89" s="2" t="str">
        <f>Details2!B89</f>
        <v>Army</v>
      </c>
      <c r="C89" s="2" t="str">
        <f>Details2!C89</f>
        <v>0086</v>
      </c>
      <c r="D89" s="2" t="str">
        <f>Details2!D89</f>
        <v>West Point (Keller Army Community Hospital)</v>
      </c>
      <c r="E89" s="2" t="str">
        <f>Details2!E89</f>
        <v>H</v>
      </c>
      <c r="F89" s="128">
        <f>Details2!F89</f>
        <v>0</v>
      </c>
      <c r="G89" s="128">
        <f>Details2!G89</f>
        <v>18921.27</v>
      </c>
      <c r="H89" s="128">
        <f>Details2!H89</f>
        <v>6682.31</v>
      </c>
      <c r="I89" s="128">
        <f>Details2!I89</f>
        <v>34565.26</v>
      </c>
      <c r="J89" s="128">
        <f>Details2!J89</f>
        <v>1408</v>
      </c>
      <c r="K89" s="128">
        <f>Details2!K89</f>
        <v>0</v>
      </c>
    </row>
    <row r="90" spans="2:11" x14ac:dyDescent="0.2">
      <c r="B90" s="2" t="str">
        <f>Details2!B90</f>
        <v>Army</v>
      </c>
      <c r="C90" s="2" t="str">
        <f>Details2!C90</f>
        <v>0098</v>
      </c>
      <c r="D90" s="2" t="str">
        <f>Details2!D90</f>
        <v>Ft. Sill (Reynolds Army Health Clinic)</v>
      </c>
      <c r="E90" s="2" t="str">
        <f>Details2!E90</f>
        <v>H</v>
      </c>
      <c r="F90" s="128">
        <f>Details2!F90</f>
        <v>23419.599999999999</v>
      </c>
      <c r="G90" s="128">
        <f>Details2!G90</f>
        <v>23140.89</v>
      </c>
      <c r="H90" s="128">
        <f>Details2!H90</f>
        <v>0</v>
      </c>
      <c r="I90" s="128" t="str">
        <f>Details2!I90</f>
        <v>NULL</v>
      </c>
      <c r="J90" s="128" t="str">
        <f>Details2!J90</f>
        <v>NULL</v>
      </c>
      <c r="K90" s="128" t="str">
        <f>Details2!K90</f>
        <v>NULL</v>
      </c>
    </row>
    <row r="91" spans="2:11" x14ac:dyDescent="0.2">
      <c r="B91" s="2" t="str">
        <f>Details2!B91</f>
        <v>Army</v>
      </c>
      <c r="C91" s="2" t="str">
        <f>Details2!C91</f>
        <v>0105</v>
      </c>
      <c r="D91" s="2" t="str">
        <f>Details2!D91</f>
        <v>Ft. Jackson (Moncrief Army Health Clinic)</v>
      </c>
      <c r="E91" s="2" t="str">
        <f>Details2!E91</f>
        <v>H</v>
      </c>
      <c r="F91" s="128">
        <f>Details2!F91</f>
        <v>0</v>
      </c>
      <c r="G91" s="128">
        <f>Details2!G91</f>
        <v>0</v>
      </c>
      <c r="H91" s="128">
        <f>Details2!H91</f>
        <v>0</v>
      </c>
      <c r="I91" s="128" t="str">
        <f>Details2!I91</f>
        <v>NULL</v>
      </c>
      <c r="J91" s="128" t="str">
        <f>Details2!J91</f>
        <v>NULL</v>
      </c>
      <c r="K91" s="128" t="str">
        <f>Details2!K91</f>
        <v>NULL</v>
      </c>
    </row>
    <row r="92" spans="2:11" x14ac:dyDescent="0.2">
      <c r="B92" s="2" t="str">
        <f>Details2!B92</f>
        <v>Army</v>
      </c>
      <c r="C92" s="2" t="str">
        <f>Details2!C92</f>
        <v>0108</v>
      </c>
      <c r="D92" s="2" t="str">
        <f>Details2!D92</f>
        <v>Ft. Bliss (William Beaumont Army Medical Center)</v>
      </c>
      <c r="E92" s="2" t="str">
        <f>Details2!E92</f>
        <v>H</v>
      </c>
      <c r="F92" s="128">
        <f>Details2!F92</f>
        <v>291164.40999999997</v>
      </c>
      <c r="G92" s="128">
        <f>Details2!G92</f>
        <v>564844.24</v>
      </c>
      <c r="H92" s="128">
        <f>Details2!H92</f>
        <v>567352.64</v>
      </c>
      <c r="I92" s="128">
        <f>Details2!I92</f>
        <v>700866.5</v>
      </c>
      <c r="J92" s="128">
        <f>Details2!J92</f>
        <v>515587.98</v>
      </c>
      <c r="K92" s="128">
        <f>Details2!K92</f>
        <v>145818.72</v>
      </c>
    </row>
    <row r="93" spans="2:11" x14ac:dyDescent="0.2">
      <c r="B93" s="2" t="str">
        <f>Details2!B93</f>
        <v>Army</v>
      </c>
      <c r="C93" s="2" t="str">
        <f>Details2!C93</f>
        <v>0109</v>
      </c>
      <c r="D93" s="2" t="str">
        <f>Details2!D93</f>
        <v>Ft. Sam Houston (BAMC Army Medical Center)</v>
      </c>
      <c r="E93" s="2" t="str">
        <f>Details2!E93</f>
        <v>H</v>
      </c>
      <c r="F93" s="128">
        <f>Details2!F93</f>
        <v>4684467.84</v>
      </c>
      <c r="G93" s="128">
        <f>Details2!G93</f>
        <v>5227114.88</v>
      </c>
      <c r="H93" s="128">
        <f>Details2!H93</f>
        <v>4474501.8499999996</v>
      </c>
      <c r="I93" s="128">
        <f>Details2!I93</f>
        <v>4490264.17</v>
      </c>
      <c r="J93" s="128">
        <f>Details2!J93</f>
        <v>3786334.66</v>
      </c>
      <c r="K93" s="128">
        <f>Details2!K93</f>
        <v>1763946.43</v>
      </c>
    </row>
    <row r="94" spans="2:11" x14ac:dyDescent="0.2">
      <c r="B94" s="2" t="str">
        <f>Details2!B94</f>
        <v>Army</v>
      </c>
      <c r="C94" s="2" t="str">
        <f>Details2!C94</f>
        <v>0110</v>
      </c>
      <c r="D94" s="2" t="str">
        <f>Details2!D94</f>
        <v>Ft. Hood (Darnall Army Medical Center)</v>
      </c>
      <c r="E94" s="2" t="str">
        <f>Details2!E94</f>
        <v>H</v>
      </c>
      <c r="F94" s="128">
        <f>Details2!F94</f>
        <v>216862.25</v>
      </c>
      <c r="G94" s="128">
        <f>Details2!G94</f>
        <v>245111.66</v>
      </c>
      <c r="H94" s="128">
        <f>Details2!H94</f>
        <v>401486.44</v>
      </c>
      <c r="I94" s="128">
        <f>Details2!I94</f>
        <v>533691.93999999994</v>
      </c>
      <c r="J94" s="128">
        <f>Details2!J94</f>
        <v>337525.17</v>
      </c>
      <c r="K94" s="128">
        <f>Details2!K94</f>
        <v>341416.41</v>
      </c>
    </row>
    <row r="95" spans="2:11" x14ac:dyDescent="0.2">
      <c r="B95" s="2" t="str">
        <f>Details2!B95</f>
        <v>Army</v>
      </c>
      <c r="C95" s="2" t="str">
        <f>Details2!C95</f>
        <v>0121</v>
      </c>
      <c r="D95" s="2" t="str">
        <f>Details2!D95</f>
        <v>Ft. Eustis (McDonald Army Health Clinic)</v>
      </c>
      <c r="E95" s="2" t="str">
        <f>Details2!E95</f>
        <v>H</v>
      </c>
      <c r="F95" s="128" t="str">
        <f>Details2!F95</f>
        <v>NULL</v>
      </c>
      <c r="G95" s="128" t="str">
        <f>Details2!G95</f>
        <v>NULL</v>
      </c>
      <c r="H95" s="128" t="str">
        <f>Details2!H95</f>
        <v>NULL</v>
      </c>
      <c r="I95" s="128" t="str">
        <f>Details2!I95</f>
        <v>NULL</v>
      </c>
      <c r="J95" s="128" t="str">
        <f>Details2!J95</f>
        <v>NULL</v>
      </c>
      <c r="K95" s="128" t="str">
        <f>Details2!K95</f>
        <v>NULL</v>
      </c>
    </row>
    <row r="96" spans="2:11" x14ac:dyDescent="0.2">
      <c r="B96" s="2" t="str">
        <f>Details2!B96</f>
        <v>Army</v>
      </c>
      <c r="C96" s="2" t="str">
        <f>Details2!C96</f>
        <v>0122</v>
      </c>
      <c r="D96" s="2" t="str">
        <f>Details2!D96</f>
        <v>Ft. Lee (Kenner Army Health Clinic)</v>
      </c>
      <c r="E96" s="2" t="str">
        <f>Details2!E96</f>
        <v>C</v>
      </c>
      <c r="F96" s="128" t="str">
        <f>Details2!F96</f>
        <v>NULL</v>
      </c>
      <c r="G96" s="128" t="str">
        <f>Details2!G96</f>
        <v>NULL</v>
      </c>
      <c r="H96" s="128" t="str">
        <f>Details2!H96</f>
        <v>NULL</v>
      </c>
      <c r="I96" s="128" t="str">
        <f>Details2!I96</f>
        <v>NULL</v>
      </c>
      <c r="J96" s="128" t="str">
        <f>Details2!J96</f>
        <v>NULL</v>
      </c>
      <c r="K96" s="128" t="str">
        <f>Details2!K96</f>
        <v>NULL</v>
      </c>
    </row>
    <row r="97" spans="2:11" x14ac:dyDescent="0.2">
      <c r="B97" s="2" t="str">
        <f>Details2!B97</f>
        <v>Army</v>
      </c>
      <c r="C97" s="2" t="str">
        <f>Details2!C97</f>
        <v>0125</v>
      </c>
      <c r="D97" s="2" t="str">
        <f>Details2!D97</f>
        <v>Ft. Lewis (Madigan Army Medical Center)</v>
      </c>
      <c r="E97" s="2" t="str">
        <f>Details2!E97</f>
        <v>H</v>
      </c>
      <c r="F97" s="128">
        <f>Details2!F97</f>
        <v>2824576.67</v>
      </c>
      <c r="G97" s="128">
        <f>Details2!G97</f>
        <v>2320160.52</v>
      </c>
      <c r="H97" s="128">
        <f>Details2!H97</f>
        <v>2175437.9900000002</v>
      </c>
      <c r="I97" s="128">
        <f>Details2!I97</f>
        <v>2602325.2400000002</v>
      </c>
      <c r="J97" s="128">
        <f>Details2!J97</f>
        <v>1783604.77</v>
      </c>
      <c r="K97" s="128">
        <f>Details2!K97</f>
        <v>1889333.03</v>
      </c>
    </row>
    <row r="98" spans="2:11" x14ac:dyDescent="0.2">
      <c r="B98" s="2" t="str">
        <f>Details2!B98</f>
        <v>Army</v>
      </c>
      <c r="C98" s="2" t="str">
        <f>Details2!C98</f>
        <v>0131</v>
      </c>
      <c r="D98" s="2" t="str">
        <f>Details2!D98</f>
        <v>Ft. Irwin (Weed Army Community Hospital)</v>
      </c>
      <c r="E98" s="2" t="str">
        <f>Details2!E98</f>
        <v>H</v>
      </c>
      <c r="F98" s="128">
        <f>Details2!F98</f>
        <v>5888.93</v>
      </c>
      <c r="G98" s="128">
        <f>Details2!G98</f>
        <v>3631.28</v>
      </c>
      <c r="H98" s="128">
        <f>Details2!H98</f>
        <v>0</v>
      </c>
      <c r="I98" s="128">
        <f>Details2!I98</f>
        <v>11662.11</v>
      </c>
      <c r="J98" s="128">
        <f>Details2!J98</f>
        <v>0</v>
      </c>
      <c r="K98" s="128">
        <f>Details2!K98</f>
        <v>1080</v>
      </c>
    </row>
    <row r="99" spans="2:11" x14ac:dyDescent="0.2">
      <c r="B99" s="2" t="str">
        <f>Details2!B99</f>
        <v>Army</v>
      </c>
      <c r="C99" s="2" t="str">
        <f>Details2!C99</f>
        <v>0330</v>
      </c>
      <c r="D99" s="2" t="str">
        <f>Details2!D99</f>
        <v>Ft. Drum (Guthrie Army Health Clinic)</v>
      </c>
      <c r="E99" s="2" t="str">
        <f>Details2!E99</f>
        <v>C</v>
      </c>
      <c r="F99" s="128" t="str">
        <f>Details2!F99</f>
        <v>NULL</v>
      </c>
      <c r="G99" s="128" t="str">
        <f>Details2!G99</f>
        <v>NULL</v>
      </c>
      <c r="H99" s="128" t="str">
        <f>Details2!H99</f>
        <v>NULL</v>
      </c>
      <c r="I99" s="128" t="str">
        <f>Details2!I99</f>
        <v>NULL</v>
      </c>
      <c r="J99" s="128" t="str">
        <f>Details2!J99</f>
        <v>NULL</v>
      </c>
      <c r="K99" s="128" t="str">
        <f>Details2!K99</f>
        <v>NULL</v>
      </c>
    </row>
    <row r="100" spans="2:11" x14ac:dyDescent="0.2">
      <c r="B100" s="2" t="str">
        <f>Details2!B100</f>
        <v>Army</v>
      </c>
      <c r="C100" s="2" t="str">
        <f>Details2!C100</f>
        <v>0351</v>
      </c>
      <c r="D100" s="2" t="str">
        <f>Details2!D100</f>
        <v>Letterkenny Army Depot (Army Health Clinic)</v>
      </c>
      <c r="E100" s="2" t="str">
        <f>Details2!E100</f>
        <v>C</v>
      </c>
      <c r="F100" s="128" t="str">
        <f>Details2!F100</f>
        <v>NULL</v>
      </c>
      <c r="G100" s="128" t="str">
        <f>Details2!G100</f>
        <v>NULL</v>
      </c>
      <c r="H100" s="128" t="str">
        <f>Details2!H100</f>
        <v>NULL</v>
      </c>
      <c r="I100" s="128" t="str">
        <f>Details2!I100</f>
        <v>NULL</v>
      </c>
      <c r="J100" s="128" t="str">
        <f>Details2!J100</f>
        <v>NULL</v>
      </c>
      <c r="K100" s="128" t="str">
        <f>Details2!K100</f>
        <v>NULL</v>
      </c>
    </row>
    <row r="101" spans="2:11" x14ac:dyDescent="0.2">
      <c r="B101" s="2" t="str">
        <f>Details2!B101</f>
        <v>Army</v>
      </c>
      <c r="C101" s="2" t="str">
        <f>Details2!C101</f>
        <v>0352</v>
      </c>
      <c r="D101" s="2" t="str">
        <f>Details2!D101</f>
        <v>Carlisle Barracks (Dunham Army Health Clinic)</v>
      </c>
      <c r="E101" s="2" t="str">
        <f>Details2!E101</f>
        <v>C</v>
      </c>
      <c r="F101" s="128" t="str">
        <f>Details2!F101</f>
        <v>NULL</v>
      </c>
      <c r="G101" s="128" t="str">
        <f>Details2!G101</f>
        <v>NULL</v>
      </c>
      <c r="H101" s="128" t="str">
        <f>Details2!H101</f>
        <v>NULL</v>
      </c>
      <c r="I101" s="128" t="str">
        <f>Details2!I101</f>
        <v>NULL</v>
      </c>
      <c r="J101" s="128" t="str">
        <f>Details2!J101</f>
        <v>NULL</v>
      </c>
      <c r="K101" s="128" t="str">
        <f>Details2!K101</f>
        <v>NULL</v>
      </c>
    </row>
    <row r="102" spans="2:11" x14ac:dyDescent="0.2">
      <c r="B102" s="2" t="str">
        <f>Details2!B102</f>
        <v>Army</v>
      </c>
      <c r="C102" s="2" t="str">
        <f>Details2!C102</f>
        <v>0607</v>
      </c>
      <c r="D102" s="2" t="str">
        <f>Details2!D102</f>
        <v>Landstuhl Regional Medical Center</v>
      </c>
      <c r="E102" s="2" t="str">
        <f>Details2!E102</f>
        <v>H</v>
      </c>
      <c r="F102" s="128">
        <f>Details2!F102</f>
        <v>838845.53</v>
      </c>
      <c r="G102" s="128">
        <f>Details2!G102</f>
        <v>949715.9</v>
      </c>
      <c r="H102" s="128">
        <f>Details2!H102</f>
        <v>1122603.93</v>
      </c>
      <c r="I102" s="128">
        <f>Details2!I102</f>
        <v>1083542.77</v>
      </c>
      <c r="J102" s="128">
        <f>Details2!J102</f>
        <v>540745.15</v>
      </c>
      <c r="K102" s="128">
        <f>Details2!K102</f>
        <v>1562150.11</v>
      </c>
    </row>
    <row r="103" spans="2:11" x14ac:dyDescent="0.2">
      <c r="B103" s="2" t="str">
        <f>Details2!B103</f>
        <v>Army</v>
      </c>
      <c r="C103" s="2" t="str">
        <f>Details2!C103</f>
        <v>0609</v>
      </c>
      <c r="D103" s="2" t="str">
        <f>Details2!D103</f>
        <v>Vilseck (Bavaria MEDDAC)</v>
      </c>
      <c r="E103" s="2" t="str">
        <f>Details2!E103</f>
        <v>C</v>
      </c>
      <c r="F103" s="128" t="str">
        <f>Details2!F103</f>
        <v>NULL</v>
      </c>
      <c r="G103" s="128" t="str">
        <f>Details2!G103</f>
        <v>NULL</v>
      </c>
      <c r="H103" s="128" t="str">
        <f>Details2!H103</f>
        <v>NULL</v>
      </c>
      <c r="I103" s="128" t="str">
        <f>Details2!I103</f>
        <v>NULL</v>
      </c>
      <c r="J103" s="128" t="str">
        <f>Details2!J103</f>
        <v>NULL</v>
      </c>
      <c r="K103" s="128" t="str">
        <f>Details2!K103</f>
        <v>NULL</v>
      </c>
    </row>
    <row r="104" spans="2:11" x14ac:dyDescent="0.2">
      <c r="B104" s="2" t="str">
        <f>Details2!B104</f>
        <v>Army</v>
      </c>
      <c r="C104" s="2" t="str">
        <f>Details2!C104</f>
        <v>0610</v>
      </c>
      <c r="D104" s="2" t="str">
        <f>Details2!D104</f>
        <v>Camp Zama (BG CRAWFORD)</v>
      </c>
      <c r="E104" s="2" t="str">
        <f>Details2!E104</f>
        <v>C</v>
      </c>
      <c r="F104" s="128" t="str">
        <f>Details2!F104</f>
        <v>NULL</v>
      </c>
      <c r="G104" s="128" t="str">
        <f>Details2!G104</f>
        <v>NULL</v>
      </c>
      <c r="H104" s="128" t="str">
        <f>Details2!H104</f>
        <v>NULL</v>
      </c>
      <c r="I104" s="128" t="str">
        <f>Details2!I104</f>
        <v>NULL</v>
      </c>
      <c r="J104" s="128" t="str">
        <f>Details2!J104</f>
        <v>NULL</v>
      </c>
      <c r="K104" s="128" t="str">
        <f>Details2!K104</f>
        <v>NULL</v>
      </c>
    </row>
    <row r="105" spans="2:11" x14ac:dyDescent="0.2">
      <c r="B105" s="2" t="str">
        <f>Details2!B105</f>
        <v>Army</v>
      </c>
      <c r="C105" s="2" t="str">
        <f>Details2!C105</f>
        <v>0612</v>
      </c>
      <c r="D105" s="2" t="str">
        <f>Details2!D105</f>
        <v>Camp Humphreys (Brian Allgood Army Community Hospital)</v>
      </c>
      <c r="E105" s="2" t="str">
        <f>Details2!E105</f>
        <v>H</v>
      </c>
      <c r="F105" s="128">
        <f>Details2!F105</f>
        <v>61981.01</v>
      </c>
      <c r="G105" s="128">
        <f>Details2!G105</f>
        <v>89321.67</v>
      </c>
      <c r="H105" s="128">
        <f>Details2!H105</f>
        <v>5849.93</v>
      </c>
      <c r="I105" s="128">
        <f>Details2!I105</f>
        <v>11288.34</v>
      </c>
      <c r="J105" s="128">
        <f>Details2!J105</f>
        <v>150104.5</v>
      </c>
      <c r="K105" s="128">
        <f>Details2!K105</f>
        <v>83617.14</v>
      </c>
    </row>
    <row r="106" spans="2:11" x14ac:dyDescent="0.2">
      <c r="B106" s="2" t="str">
        <f>Details2!B106</f>
        <v>DHA</v>
      </c>
      <c r="C106" s="2" t="str">
        <f>Details2!C106</f>
        <v>0039</v>
      </c>
      <c r="D106" s="2" t="str">
        <f>Details2!D106</f>
        <v>NH Jacksonville</v>
      </c>
      <c r="E106" s="2" t="str">
        <f>Details2!E106</f>
        <v>H</v>
      </c>
      <c r="F106" s="128">
        <f>Details2!F106</f>
        <v>632814.48</v>
      </c>
      <c r="G106" s="128">
        <f>Details2!G106</f>
        <v>600765.87</v>
      </c>
      <c r="H106" s="128">
        <f>Details2!H106</f>
        <v>311522.55</v>
      </c>
      <c r="I106" s="128">
        <f>Details2!I106</f>
        <v>166207.84</v>
      </c>
      <c r="J106" s="128">
        <f>Details2!J106</f>
        <v>127932.51</v>
      </c>
      <c r="K106" s="128">
        <f>Details2!K106</f>
        <v>62943.360000000001</v>
      </c>
    </row>
    <row r="107" spans="2:11" x14ac:dyDescent="0.2">
      <c r="B107" s="2" t="str">
        <f>Details2!B107</f>
        <v>DHA</v>
      </c>
      <c r="C107" s="2" t="str">
        <f>Details2!C107</f>
        <v>0066</v>
      </c>
      <c r="D107" s="2" t="str">
        <f>Details2!D107</f>
        <v>Andrews AFB (79th Medical Group)</v>
      </c>
      <c r="E107" s="2" t="str">
        <f>Details2!E107</f>
        <v>H</v>
      </c>
      <c r="F107" s="128" t="str">
        <f>Details2!F107</f>
        <v>NULL</v>
      </c>
      <c r="G107" s="128" t="str">
        <f>Details2!G107</f>
        <v>NULL</v>
      </c>
      <c r="H107" s="128" t="str">
        <f>Details2!H107</f>
        <v>NULL</v>
      </c>
      <c r="I107" s="128" t="str">
        <f>Details2!I107</f>
        <v>NULL</v>
      </c>
      <c r="J107" s="128" t="str">
        <f>Details2!J107</f>
        <v>NULL</v>
      </c>
      <c r="K107" s="128" t="str">
        <f>Details2!K107</f>
        <v>NULL</v>
      </c>
    </row>
    <row r="108" spans="2:11" x14ac:dyDescent="0.2">
      <c r="B108" s="2" t="str">
        <f>Details2!B108</f>
        <v>DHA</v>
      </c>
      <c r="C108" s="2" t="str">
        <f>Details2!C108</f>
        <v>0067</v>
      </c>
      <c r="D108" s="2" t="str">
        <f>Details2!D108</f>
        <v>Walter Reed National Military Medical Center</v>
      </c>
      <c r="E108" s="2" t="str">
        <f>Details2!E108</f>
        <v>H</v>
      </c>
      <c r="F108" s="128">
        <f>Details2!F108</f>
        <v>6501335.3600000003</v>
      </c>
      <c r="G108" s="128">
        <f>Details2!G108</f>
        <v>8200947.6399999997</v>
      </c>
      <c r="H108" s="128">
        <f>Details2!H108</f>
        <v>7218677.1799999997</v>
      </c>
      <c r="I108" s="128">
        <f>Details2!I108</f>
        <v>5604108.8899999997</v>
      </c>
      <c r="J108" s="128">
        <f>Details2!J108</f>
        <v>3765279.75</v>
      </c>
      <c r="K108" s="128">
        <f>Details2!K108</f>
        <v>5696887.5199999996</v>
      </c>
    </row>
    <row r="109" spans="2:11" x14ac:dyDescent="0.2">
      <c r="B109" s="2" t="str">
        <f>Details2!B109</f>
        <v>DHA</v>
      </c>
      <c r="C109" s="2" t="str">
        <f>Details2!C109</f>
        <v>0068</v>
      </c>
      <c r="D109" s="2" t="str">
        <f>Details2!D109</f>
        <v>NHC Patuxent River</v>
      </c>
      <c r="E109" s="2" t="str">
        <f>Details2!E109</f>
        <v>C</v>
      </c>
      <c r="F109" s="128" t="str">
        <f>Details2!F109</f>
        <v>NULL</v>
      </c>
      <c r="G109" s="128" t="str">
        <f>Details2!G109</f>
        <v>NULL</v>
      </c>
      <c r="H109" s="128" t="str">
        <f>Details2!H109</f>
        <v>NULL</v>
      </c>
      <c r="I109" s="128" t="str">
        <f>Details2!I109</f>
        <v>NULL</v>
      </c>
      <c r="J109" s="128" t="str">
        <f>Details2!J109</f>
        <v>NULL</v>
      </c>
      <c r="K109" s="128" t="str">
        <f>Details2!K109</f>
        <v>NULL</v>
      </c>
    </row>
    <row r="110" spans="2:11" x14ac:dyDescent="0.2">
      <c r="B110" s="2" t="str">
        <f>Details2!B110</f>
        <v>DHA</v>
      </c>
      <c r="C110" s="2" t="str">
        <f>Details2!C110</f>
        <v>0069</v>
      </c>
      <c r="D110" s="2" t="str">
        <f>Details2!D110</f>
        <v>Ft. Meade (Kimbrough Ambulatory Care Center)</v>
      </c>
      <c r="E110" s="2" t="str">
        <f>Details2!E110</f>
        <v>C</v>
      </c>
      <c r="F110" s="128" t="str">
        <f>Details2!F110</f>
        <v>NULL</v>
      </c>
      <c r="G110" s="128" t="str">
        <f>Details2!G110</f>
        <v>NULL</v>
      </c>
      <c r="H110" s="128" t="str">
        <f>Details2!H110</f>
        <v>NULL</v>
      </c>
      <c r="I110" s="128" t="str">
        <f>Details2!I110</f>
        <v>NULL</v>
      </c>
      <c r="J110" s="128" t="str">
        <f>Details2!J110</f>
        <v>NULL</v>
      </c>
      <c r="K110" s="128" t="str">
        <f>Details2!K110</f>
        <v>NULL</v>
      </c>
    </row>
    <row r="111" spans="2:11" x14ac:dyDescent="0.2">
      <c r="B111" s="2" t="str">
        <f>Details2!B111</f>
        <v>DHA</v>
      </c>
      <c r="C111" s="2" t="str">
        <f>Details2!C111</f>
        <v>0073</v>
      </c>
      <c r="D111" s="2" t="str">
        <f>Details2!D111</f>
        <v>Keesler AFB (81st Medical Group)</v>
      </c>
      <c r="E111" s="2" t="str">
        <f>Details2!E111</f>
        <v>H</v>
      </c>
      <c r="F111" s="128">
        <f>Details2!F111</f>
        <v>7776.28</v>
      </c>
      <c r="G111" s="128">
        <f>Details2!G111</f>
        <v>16926.650000000001</v>
      </c>
      <c r="H111" s="128">
        <f>Details2!H111</f>
        <v>631787.65</v>
      </c>
      <c r="I111" s="128">
        <f>Details2!I111</f>
        <v>504045.55</v>
      </c>
      <c r="J111" s="128">
        <f>Details2!J111</f>
        <v>326569.09000000003</v>
      </c>
      <c r="K111" s="128">
        <f>Details2!K111</f>
        <v>415902.05</v>
      </c>
    </row>
    <row r="112" spans="2:11" x14ac:dyDescent="0.2">
      <c r="B112" s="2" t="str">
        <f>Details2!B112</f>
        <v>DHA</v>
      </c>
      <c r="C112" s="2" t="str">
        <f>Details2!C112</f>
        <v>0089</v>
      </c>
      <c r="D112" s="2" t="str">
        <f>Details2!D112</f>
        <v>Ft. Bragg (Womack Army Medical Center)</v>
      </c>
      <c r="E112" s="2" t="str">
        <f>Details2!E112</f>
        <v>H</v>
      </c>
      <c r="F112" s="128">
        <f>Details2!F112</f>
        <v>310815.15000000002</v>
      </c>
      <c r="G112" s="128">
        <f>Details2!G112</f>
        <v>773220.66</v>
      </c>
      <c r="H112" s="128">
        <f>Details2!H112</f>
        <v>650840.92000000004</v>
      </c>
      <c r="I112" s="128">
        <f>Details2!I112</f>
        <v>875727.09</v>
      </c>
      <c r="J112" s="128">
        <f>Details2!J112</f>
        <v>639009.63</v>
      </c>
      <c r="K112" s="128">
        <f>Details2!K112</f>
        <v>1049619.23</v>
      </c>
    </row>
    <row r="113" spans="2:11" x14ac:dyDescent="0.2">
      <c r="B113" s="2" t="str">
        <f>Details2!B113</f>
        <v>DHA</v>
      </c>
      <c r="C113" s="2" t="str">
        <f>Details2!C113</f>
        <v>0090</v>
      </c>
      <c r="D113" s="2" t="str">
        <f>Details2!D113</f>
        <v>Seymour Johnson AFB (4th Medical Group)</v>
      </c>
      <c r="E113" s="2" t="str">
        <f>Details2!E113</f>
        <v>C</v>
      </c>
      <c r="F113" s="128" t="str">
        <f>Details2!F113</f>
        <v>NULL</v>
      </c>
      <c r="G113" s="128" t="str">
        <f>Details2!G113</f>
        <v>NULL</v>
      </c>
      <c r="H113" s="128" t="str">
        <f>Details2!H113</f>
        <v>NULL</v>
      </c>
      <c r="I113" s="128" t="str">
        <f>Details2!I113</f>
        <v>NULL</v>
      </c>
      <c r="J113" s="128" t="str">
        <f>Details2!J113</f>
        <v>NULL</v>
      </c>
      <c r="K113" s="128" t="str">
        <f>Details2!K113</f>
        <v>NULL</v>
      </c>
    </row>
    <row r="114" spans="2:11" x14ac:dyDescent="0.2">
      <c r="B114" s="2" t="str">
        <f>Details2!B114</f>
        <v>DHA</v>
      </c>
      <c r="C114" s="2" t="str">
        <f>Details2!C114</f>
        <v>0103</v>
      </c>
      <c r="D114" s="2" t="str">
        <f>Details2!D114</f>
        <v>NHC Charleston</v>
      </c>
      <c r="E114" s="2" t="str">
        <f>Details2!E114</f>
        <v>H</v>
      </c>
      <c r="F114" s="128" t="str">
        <f>Details2!F114</f>
        <v>NULL</v>
      </c>
      <c r="G114" s="128" t="str">
        <f>Details2!G114</f>
        <v>NULL</v>
      </c>
      <c r="H114" s="128" t="str">
        <f>Details2!H114</f>
        <v>NULL</v>
      </c>
      <c r="I114" s="128" t="str">
        <f>Details2!I114</f>
        <v>NULL</v>
      </c>
      <c r="J114" s="128" t="str">
        <f>Details2!J114</f>
        <v>NULL</v>
      </c>
      <c r="K114" s="128" t="str">
        <f>Details2!K114</f>
        <v>NULL</v>
      </c>
    </row>
    <row r="115" spans="2:11" x14ac:dyDescent="0.2">
      <c r="B115" s="2" t="str">
        <f>Details2!B115</f>
        <v>DHA</v>
      </c>
      <c r="C115" s="2" t="str">
        <f>Details2!C115</f>
        <v>0123</v>
      </c>
      <c r="D115" s="2" t="str">
        <f>Details2!D115</f>
        <v>Ft. Belvoir Community Hospital</v>
      </c>
      <c r="E115" s="2" t="str">
        <f>Details2!E115</f>
        <v>H</v>
      </c>
      <c r="F115" s="128">
        <f>Details2!F115</f>
        <v>732166.27</v>
      </c>
      <c r="G115" s="128">
        <f>Details2!G115</f>
        <v>1444793.73</v>
      </c>
      <c r="H115" s="128">
        <f>Details2!H115</f>
        <v>1355528.54</v>
      </c>
      <c r="I115" s="128">
        <f>Details2!I115</f>
        <v>978079.41</v>
      </c>
      <c r="J115" s="128">
        <f>Details2!J115</f>
        <v>1241470.92</v>
      </c>
      <c r="K115" s="128">
        <f>Details2!K115</f>
        <v>891913.32</v>
      </c>
    </row>
    <row r="116" spans="2:11" x14ac:dyDescent="0.2">
      <c r="B116" s="2" t="str">
        <f>Details2!B116</f>
        <v>DHA</v>
      </c>
      <c r="C116" s="2" t="str">
        <f>Details2!C116</f>
        <v>0306</v>
      </c>
      <c r="D116" s="2" t="str">
        <f>Details2!D116</f>
        <v>NHC Annapolis</v>
      </c>
      <c r="E116" s="2" t="str">
        <f>Details2!E116</f>
        <v>C</v>
      </c>
      <c r="F116" s="128" t="str">
        <f>Details2!F116</f>
        <v>NULL</v>
      </c>
      <c r="G116" s="128" t="str">
        <f>Details2!G116</f>
        <v>NULL</v>
      </c>
      <c r="H116" s="128" t="str">
        <f>Details2!H116</f>
        <v>NULL</v>
      </c>
      <c r="I116" s="128" t="str">
        <f>Details2!I116</f>
        <v>NULL</v>
      </c>
      <c r="J116" s="128" t="str">
        <f>Details2!J116</f>
        <v>NULL</v>
      </c>
      <c r="K116" s="128" t="str">
        <f>Details2!K116</f>
        <v>NULL</v>
      </c>
    </row>
    <row r="117" spans="2:11" x14ac:dyDescent="0.2">
      <c r="B117" s="2" t="str">
        <f>Details2!B117</f>
        <v>DHA</v>
      </c>
      <c r="C117" s="2" t="str">
        <f>Details2!C117</f>
        <v>0335</v>
      </c>
      <c r="D117" s="2" t="str">
        <f>Details2!D117</f>
        <v>Pope AFB (43rd Medical Group)</v>
      </c>
      <c r="E117" s="2" t="str">
        <f>Details2!E117</f>
        <v>I</v>
      </c>
      <c r="F117" s="128" t="str">
        <f>Details2!F117</f>
        <v>NULL</v>
      </c>
      <c r="G117" s="128" t="str">
        <f>Details2!G117</f>
        <v>NULL</v>
      </c>
      <c r="H117" s="128" t="str">
        <f>Details2!H117</f>
        <v>NULL</v>
      </c>
      <c r="I117" s="128" t="str">
        <f>Details2!I117</f>
        <v>NULL</v>
      </c>
      <c r="J117" s="128" t="str">
        <f>Details2!J117</f>
        <v>NULL</v>
      </c>
      <c r="K117" s="128" t="str">
        <f>Details2!K117</f>
        <v>NULL</v>
      </c>
    </row>
    <row r="118" spans="2:11" x14ac:dyDescent="0.2">
      <c r="B118" s="2" t="str">
        <f>Details2!B118</f>
        <v>DHA</v>
      </c>
      <c r="C118" s="2" t="str">
        <f>Details2!C118</f>
        <v>0356</v>
      </c>
      <c r="D118" s="2" t="str">
        <f>Details2!D118</f>
        <v>Charleston JB (628th Medical Group)</v>
      </c>
      <c r="E118" s="2" t="str">
        <f>Details2!E118</f>
        <v>C</v>
      </c>
      <c r="F118" s="128" t="str">
        <f>Details2!F118</f>
        <v>NULL</v>
      </c>
      <c r="G118" s="128" t="str">
        <f>Details2!G118</f>
        <v>NULL</v>
      </c>
      <c r="H118" s="128" t="str">
        <f>Details2!H118</f>
        <v>NULL</v>
      </c>
      <c r="I118" s="128" t="str">
        <f>Details2!I118</f>
        <v>NULL</v>
      </c>
      <c r="J118" s="128" t="str">
        <f>Details2!J118</f>
        <v>NULL</v>
      </c>
      <c r="K118" s="128" t="str">
        <f>Details2!K118</f>
        <v>NULL</v>
      </c>
    </row>
    <row r="119" spans="2:11" x14ac:dyDescent="0.2">
      <c r="B119" s="2" t="str">
        <f>Details2!B119</f>
        <v>DHA</v>
      </c>
      <c r="C119" s="2" t="str">
        <f>Details2!C119</f>
        <v>0385</v>
      </c>
      <c r="D119" s="2" t="str">
        <f>Details2!D119</f>
        <v>NHC Quantico</v>
      </c>
      <c r="E119" s="2" t="str">
        <f>Details2!E119</f>
        <v>C</v>
      </c>
      <c r="F119" s="128" t="str">
        <f>Details2!F119</f>
        <v>NULL</v>
      </c>
      <c r="G119" s="128" t="str">
        <f>Details2!G119</f>
        <v>NULL</v>
      </c>
      <c r="H119" s="128" t="str">
        <f>Details2!H119</f>
        <v>NULL</v>
      </c>
      <c r="I119" s="128" t="str">
        <f>Details2!I119</f>
        <v>NULL</v>
      </c>
      <c r="J119" s="128" t="str">
        <f>Details2!J119</f>
        <v>NULL</v>
      </c>
      <c r="K119" s="128" t="str">
        <f>Details2!K119</f>
        <v>NULL</v>
      </c>
    </row>
    <row r="120" spans="2:11" x14ac:dyDescent="0.2">
      <c r="B120" s="2" t="str">
        <f>Details2!B120</f>
        <v>DHA</v>
      </c>
      <c r="C120" s="2" t="str">
        <f>Details2!C120</f>
        <v>0413</v>
      </c>
      <c r="D120" s="2" t="str">
        <f>Details2!D120</f>
        <v>Bolling AFB (11th Medical Group)</v>
      </c>
      <c r="E120" s="2" t="str">
        <f>Details2!E120</f>
        <v>C</v>
      </c>
      <c r="F120" s="128" t="str">
        <f>Details2!F120</f>
        <v>NULL</v>
      </c>
      <c r="G120" s="128" t="str">
        <f>Details2!G120</f>
        <v>NULL</v>
      </c>
      <c r="H120" s="128" t="str">
        <f>Details2!H120</f>
        <v>NULL</v>
      </c>
      <c r="I120" s="128" t="str">
        <f>Details2!I120</f>
        <v>NULL</v>
      </c>
      <c r="J120" s="128" t="str">
        <f>Details2!J120</f>
        <v>NULL</v>
      </c>
      <c r="K120" s="128" t="str">
        <f>Details2!K120</f>
        <v>NULL</v>
      </c>
    </row>
    <row r="121" spans="2:11" x14ac:dyDescent="0.2">
      <c r="B121" s="2" t="str">
        <f>Details2!B121</f>
        <v>Navy</v>
      </c>
      <c r="C121" s="2" t="str">
        <f>Details2!C121</f>
        <v>0024</v>
      </c>
      <c r="D121" s="2" t="str">
        <f>Details2!D121</f>
        <v>NH Camp Pendelton</v>
      </c>
      <c r="E121" s="2" t="str">
        <f>Details2!E121</f>
        <v>H</v>
      </c>
      <c r="F121" s="128">
        <f>Details2!F121</f>
        <v>225531.53</v>
      </c>
      <c r="G121" s="128">
        <f>Details2!G121</f>
        <v>243657.25</v>
      </c>
      <c r="H121" s="128">
        <f>Details2!H121</f>
        <v>87329.88</v>
      </c>
      <c r="I121" s="128">
        <f>Details2!I121</f>
        <v>91449.45</v>
      </c>
      <c r="J121" s="128">
        <f>Details2!J121</f>
        <v>109873.2</v>
      </c>
      <c r="K121" s="128">
        <f>Details2!K121</f>
        <v>19324.91</v>
      </c>
    </row>
    <row r="122" spans="2:11" x14ac:dyDescent="0.2">
      <c r="B122" s="2" t="str">
        <f>Details2!B122</f>
        <v>Navy</v>
      </c>
      <c r="C122" s="2" t="str">
        <f>Details2!C122</f>
        <v>0028</v>
      </c>
      <c r="D122" s="2" t="str">
        <f>Details2!D122</f>
        <v>NHC Lemoore</v>
      </c>
      <c r="E122" s="2" t="str">
        <f>Details2!E122</f>
        <v>C</v>
      </c>
      <c r="F122" s="128">
        <f>Details2!F122</f>
        <v>0</v>
      </c>
      <c r="G122" s="128">
        <f>Details2!G122</f>
        <v>0</v>
      </c>
      <c r="H122" s="128">
        <f>Details2!H122</f>
        <v>0</v>
      </c>
      <c r="I122" s="128" t="str">
        <f>Details2!I122</f>
        <v>NULL</v>
      </c>
      <c r="J122" s="128" t="str">
        <f>Details2!J122</f>
        <v>NULL</v>
      </c>
      <c r="K122" s="128" t="str">
        <f>Details2!K122</f>
        <v>NULL</v>
      </c>
    </row>
    <row r="123" spans="2:11" x14ac:dyDescent="0.2">
      <c r="B123" s="2" t="str">
        <f>Details2!B123</f>
        <v>Navy</v>
      </c>
      <c r="C123" s="2" t="str">
        <f>Details2!C123</f>
        <v>0029</v>
      </c>
      <c r="D123" s="2" t="str">
        <f>Details2!D123</f>
        <v>NMC San Diego</v>
      </c>
      <c r="E123" s="2" t="str">
        <f>Details2!E123</f>
        <v>H</v>
      </c>
      <c r="F123" s="128">
        <f>Details2!F123</f>
        <v>504038.83</v>
      </c>
      <c r="G123" s="128">
        <f>Details2!G123</f>
        <v>575116.9</v>
      </c>
      <c r="H123" s="128">
        <f>Details2!H123</f>
        <v>731340.1</v>
      </c>
      <c r="I123" s="128">
        <f>Details2!I123</f>
        <v>312137.05</v>
      </c>
      <c r="J123" s="128">
        <f>Details2!J123</f>
        <v>254496.57</v>
      </c>
      <c r="K123" s="128">
        <f>Details2!K123</f>
        <v>339633.15</v>
      </c>
    </row>
    <row r="124" spans="2:11" x14ac:dyDescent="0.2">
      <c r="B124" s="2" t="str">
        <f>Details2!B124</f>
        <v>Navy</v>
      </c>
      <c r="C124" s="2" t="str">
        <f>Details2!C124</f>
        <v>0030</v>
      </c>
      <c r="D124" s="2" t="str">
        <f>Details2!D124</f>
        <v>NH 29 Palms</v>
      </c>
      <c r="E124" s="2" t="str">
        <f>Details2!E124</f>
        <v>H</v>
      </c>
      <c r="F124" s="128">
        <f>Details2!F124</f>
        <v>2080</v>
      </c>
      <c r="G124" s="128">
        <f>Details2!G124</f>
        <v>14157.59</v>
      </c>
      <c r="H124" s="128">
        <f>Details2!H124</f>
        <v>25156.23</v>
      </c>
      <c r="I124" s="128">
        <f>Details2!I124</f>
        <v>2216.6799999999998</v>
      </c>
      <c r="J124" s="128">
        <f>Details2!J124</f>
        <v>30286.76</v>
      </c>
      <c r="K124" s="128">
        <f>Details2!K124</f>
        <v>8143.99</v>
      </c>
    </row>
    <row r="125" spans="2:11" x14ac:dyDescent="0.2">
      <c r="B125" s="2" t="str">
        <f>Details2!B125</f>
        <v>Navy</v>
      </c>
      <c r="C125" s="2" t="str">
        <f>Details2!C125</f>
        <v>0035</v>
      </c>
      <c r="D125" s="2" t="str">
        <f>Details2!D125</f>
        <v>NBHC Groton</v>
      </c>
      <c r="E125" s="2" t="str">
        <f>Details2!E125</f>
        <v>C</v>
      </c>
      <c r="F125" s="128" t="str">
        <f>Details2!F125</f>
        <v>NULL</v>
      </c>
      <c r="G125" s="128" t="str">
        <f>Details2!G125</f>
        <v>NULL</v>
      </c>
      <c r="H125" s="128" t="str">
        <f>Details2!H125</f>
        <v>NULL</v>
      </c>
      <c r="I125" s="128" t="str">
        <f>Details2!I125</f>
        <v>NULL</v>
      </c>
      <c r="J125" s="128" t="str">
        <f>Details2!J125</f>
        <v>NULL</v>
      </c>
      <c r="K125" s="128" t="str">
        <f>Details2!K125</f>
        <v>NULL</v>
      </c>
    </row>
    <row r="126" spans="2:11" x14ac:dyDescent="0.2">
      <c r="B126" s="2" t="str">
        <f>Details2!B126</f>
        <v>Navy</v>
      </c>
      <c r="C126" s="2" t="str">
        <f>Details2!C126</f>
        <v>0038</v>
      </c>
      <c r="D126" s="2" t="str">
        <f>Details2!D126</f>
        <v>NH Pensacola</v>
      </c>
      <c r="E126" s="2" t="str">
        <f>Details2!E126</f>
        <v>H</v>
      </c>
      <c r="F126" s="128">
        <f>Details2!F126</f>
        <v>0</v>
      </c>
      <c r="G126" s="128">
        <f>Details2!G126</f>
        <v>72720.240000000005</v>
      </c>
      <c r="H126" s="128">
        <f>Details2!H126</f>
        <v>35516.800000000003</v>
      </c>
      <c r="I126" s="128">
        <f>Details2!I126</f>
        <v>0</v>
      </c>
      <c r="J126" s="128">
        <f>Details2!J126</f>
        <v>0</v>
      </c>
      <c r="K126" s="128">
        <f>Details2!K126</f>
        <v>0</v>
      </c>
    </row>
    <row r="127" spans="2:11" x14ac:dyDescent="0.2">
      <c r="B127" s="2" t="str">
        <f>Details2!B127</f>
        <v>Navy</v>
      </c>
      <c r="C127" s="2" t="str">
        <f>Details2!C127</f>
        <v>0056</v>
      </c>
      <c r="D127" s="2" t="str">
        <f>Details2!D127</f>
        <v>NHC Great Lakes</v>
      </c>
      <c r="E127" s="2" t="str">
        <f>Details2!E127</f>
        <v>C</v>
      </c>
      <c r="F127" s="128" t="str">
        <f>Details2!F127</f>
        <v>NULL</v>
      </c>
      <c r="G127" s="128" t="str">
        <f>Details2!G127</f>
        <v>NULL</v>
      </c>
      <c r="H127" s="128" t="str">
        <f>Details2!H127</f>
        <v>NULL</v>
      </c>
      <c r="I127" s="128" t="str">
        <f>Details2!I127</f>
        <v>NULL</v>
      </c>
      <c r="J127" s="128" t="str">
        <f>Details2!J127</f>
        <v>NULL</v>
      </c>
      <c r="K127" s="128" t="str">
        <f>Details2!K127</f>
        <v>NULL</v>
      </c>
    </row>
    <row r="128" spans="2:11" x14ac:dyDescent="0.2">
      <c r="B128" s="2" t="str">
        <f>Details2!B128</f>
        <v>Navy</v>
      </c>
      <c r="C128" s="2" t="str">
        <f>Details2!C128</f>
        <v>0091</v>
      </c>
      <c r="D128" s="2" t="str">
        <f>Details2!D128</f>
        <v>NMC Camp Lejeune</v>
      </c>
      <c r="E128" s="2" t="str">
        <f>Details2!E128</f>
        <v>H</v>
      </c>
      <c r="F128" s="128">
        <f>Details2!F128</f>
        <v>231522.02</v>
      </c>
      <c r="G128" s="128">
        <f>Details2!G128</f>
        <v>92641.21</v>
      </c>
      <c r="H128" s="128">
        <f>Details2!H128</f>
        <v>111696.79</v>
      </c>
      <c r="I128" s="128">
        <f>Details2!I128</f>
        <v>349963.74</v>
      </c>
      <c r="J128" s="128">
        <f>Details2!J128</f>
        <v>245637.26</v>
      </c>
      <c r="K128" s="128">
        <f>Details2!K128</f>
        <v>258427.99</v>
      </c>
    </row>
    <row r="129" spans="2:11" x14ac:dyDescent="0.2">
      <c r="B129" s="2" t="str">
        <f>Details2!B129</f>
        <v>Navy</v>
      </c>
      <c r="C129" s="2" t="str">
        <f>Details2!C129</f>
        <v>0092</v>
      </c>
      <c r="D129" s="2" t="str">
        <f>Details2!D129</f>
        <v>NHC Cherry Point</v>
      </c>
      <c r="E129" s="2" t="str">
        <f>Details2!E129</f>
        <v>H</v>
      </c>
      <c r="F129" s="128" t="str">
        <f>Details2!F129</f>
        <v>NULL</v>
      </c>
      <c r="G129" s="128" t="str">
        <f>Details2!G129</f>
        <v>NULL</v>
      </c>
      <c r="H129" s="128" t="str">
        <f>Details2!H129</f>
        <v>NULL</v>
      </c>
      <c r="I129" s="128" t="str">
        <f>Details2!I129</f>
        <v>NULL</v>
      </c>
      <c r="J129" s="128" t="str">
        <f>Details2!J129</f>
        <v>NULL</v>
      </c>
      <c r="K129" s="128" t="str">
        <f>Details2!K129</f>
        <v>NULL</v>
      </c>
    </row>
    <row r="130" spans="2:11" x14ac:dyDescent="0.2">
      <c r="B130" s="2" t="str">
        <f>Details2!B130</f>
        <v>Navy</v>
      </c>
      <c r="C130" s="2" t="str">
        <f>Details2!C130</f>
        <v>0100</v>
      </c>
      <c r="D130" s="2" t="str">
        <f>Details2!D130</f>
        <v>NHC New England</v>
      </c>
      <c r="E130" s="2" t="str">
        <f>Details2!E130</f>
        <v>C</v>
      </c>
      <c r="F130" s="128" t="str">
        <f>Details2!F130</f>
        <v>NULL</v>
      </c>
      <c r="G130" s="128" t="str">
        <f>Details2!G130</f>
        <v>NULL</v>
      </c>
      <c r="H130" s="128" t="str">
        <f>Details2!H130</f>
        <v>NULL</v>
      </c>
      <c r="I130" s="128" t="str">
        <f>Details2!I130</f>
        <v>NULL</v>
      </c>
      <c r="J130" s="128" t="str">
        <f>Details2!J130</f>
        <v>NULL</v>
      </c>
      <c r="K130" s="128" t="str">
        <f>Details2!K130</f>
        <v>NULL</v>
      </c>
    </row>
    <row r="131" spans="2:11" x14ac:dyDescent="0.2">
      <c r="B131" s="2" t="str">
        <f>Details2!B131</f>
        <v>Navy</v>
      </c>
      <c r="C131" s="2" t="str">
        <f>Details2!C131</f>
        <v>0104</v>
      </c>
      <c r="D131" s="2" t="str">
        <f>Details2!D131</f>
        <v>NH Beaufort</v>
      </c>
      <c r="E131" s="2" t="str">
        <f>Details2!E131</f>
        <v>H</v>
      </c>
      <c r="F131" s="128">
        <f>Details2!F131</f>
        <v>0</v>
      </c>
      <c r="G131" s="128">
        <f>Details2!G131</f>
        <v>0</v>
      </c>
      <c r="H131" s="128">
        <f>Details2!H131</f>
        <v>0</v>
      </c>
      <c r="I131" s="128">
        <f>Details2!I131</f>
        <v>0</v>
      </c>
      <c r="J131" s="128">
        <f>Details2!J131</f>
        <v>0</v>
      </c>
      <c r="K131" s="128">
        <f>Details2!K131</f>
        <v>0</v>
      </c>
    </row>
    <row r="132" spans="2:11" x14ac:dyDescent="0.2">
      <c r="B132" s="2" t="str">
        <f>Details2!B132</f>
        <v>Navy</v>
      </c>
      <c r="C132" s="2" t="str">
        <f>Details2!C132</f>
        <v>0107</v>
      </c>
      <c r="D132" s="2" t="str">
        <f>Details2!D132</f>
        <v>NBHC NSA Mid-South</v>
      </c>
      <c r="E132" s="2" t="str">
        <f>Details2!E132</f>
        <v>C</v>
      </c>
      <c r="F132" s="128" t="str">
        <f>Details2!F132</f>
        <v>NULL</v>
      </c>
      <c r="G132" s="128" t="str">
        <f>Details2!G132</f>
        <v>NULL</v>
      </c>
      <c r="H132" s="128" t="str">
        <f>Details2!H132</f>
        <v>NULL</v>
      </c>
      <c r="I132" s="128" t="str">
        <f>Details2!I132</f>
        <v>NULL</v>
      </c>
      <c r="J132" s="128" t="str">
        <f>Details2!J132</f>
        <v>NULL</v>
      </c>
      <c r="K132" s="128" t="str">
        <f>Details2!K132</f>
        <v>NULL</v>
      </c>
    </row>
    <row r="133" spans="2:11" x14ac:dyDescent="0.2">
      <c r="B133" s="2" t="str">
        <f>Details2!B133</f>
        <v>Navy</v>
      </c>
      <c r="C133" s="2" t="str">
        <f>Details2!C133</f>
        <v>0118</v>
      </c>
      <c r="D133" s="2" t="str">
        <f>Details2!D133</f>
        <v>NHC Corpus Christi</v>
      </c>
      <c r="E133" s="2" t="str">
        <f>Details2!E133</f>
        <v>C</v>
      </c>
      <c r="F133" s="128" t="str">
        <f>Details2!F133</f>
        <v>NULL</v>
      </c>
      <c r="G133" s="128" t="str">
        <f>Details2!G133</f>
        <v>NULL</v>
      </c>
      <c r="H133" s="128" t="str">
        <f>Details2!H133</f>
        <v>NULL</v>
      </c>
      <c r="I133" s="128" t="str">
        <f>Details2!I133</f>
        <v>NULL</v>
      </c>
      <c r="J133" s="128" t="str">
        <f>Details2!J133</f>
        <v>NULL</v>
      </c>
      <c r="K133" s="128" t="str">
        <f>Details2!K133</f>
        <v>NULL</v>
      </c>
    </row>
    <row r="134" spans="2:11" x14ac:dyDescent="0.2">
      <c r="B134" s="2" t="str">
        <f>Details2!B134</f>
        <v>Navy</v>
      </c>
      <c r="C134" s="2" t="str">
        <f>Details2!C134</f>
        <v>0124</v>
      </c>
      <c r="D134" s="2" t="str">
        <f>Details2!D134</f>
        <v>NMC Portsmouth</v>
      </c>
      <c r="E134" s="2" t="str">
        <f>Details2!E134</f>
        <v>H</v>
      </c>
      <c r="F134" s="128">
        <f>Details2!F134</f>
        <v>1507513.21</v>
      </c>
      <c r="G134" s="128">
        <f>Details2!G134</f>
        <v>2164203.96</v>
      </c>
      <c r="H134" s="128">
        <f>Details2!H134</f>
        <v>1033132.88</v>
      </c>
      <c r="I134" s="128">
        <f>Details2!I134</f>
        <v>792000.25</v>
      </c>
      <c r="J134" s="128">
        <f>Details2!J134</f>
        <v>787520.22</v>
      </c>
      <c r="K134" s="128">
        <f>Details2!K134</f>
        <v>785570.34</v>
      </c>
    </row>
    <row r="135" spans="2:11" x14ac:dyDescent="0.2">
      <c r="B135" s="2" t="str">
        <f>Details2!B135</f>
        <v>Navy</v>
      </c>
      <c r="C135" s="2" t="str">
        <f>Details2!C135</f>
        <v>0126</v>
      </c>
      <c r="D135" s="2" t="str">
        <f>Details2!D135</f>
        <v>NH Bremerton</v>
      </c>
      <c r="E135" s="2" t="str">
        <f>Details2!E135</f>
        <v>H</v>
      </c>
      <c r="F135" s="128">
        <f>Details2!F135</f>
        <v>252468.22</v>
      </c>
      <c r="G135" s="128">
        <f>Details2!G135</f>
        <v>181758.79</v>
      </c>
      <c r="H135" s="128">
        <f>Details2!H135</f>
        <v>91901.14</v>
      </c>
      <c r="I135" s="128">
        <f>Details2!I135</f>
        <v>111285.48</v>
      </c>
      <c r="J135" s="128">
        <f>Details2!J135</f>
        <v>16343.99</v>
      </c>
      <c r="K135" s="128">
        <f>Details2!K135</f>
        <v>4773.6499999999996</v>
      </c>
    </row>
    <row r="136" spans="2:11" x14ac:dyDescent="0.2">
      <c r="B136" s="2" t="str">
        <f>Details2!B136</f>
        <v>Navy</v>
      </c>
      <c r="C136" s="2" t="str">
        <f>Details2!C136</f>
        <v>0127</v>
      </c>
      <c r="D136" s="2" t="str">
        <f>Details2!D136</f>
        <v>NHC Oak Harbor</v>
      </c>
      <c r="E136" s="2" t="str">
        <f>Details2!E136</f>
        <v>H</v>
      </c>
      <c r="F136" s="128">
        <f>Details2!F136</f>
        <v>11645.56</v>
      </c>
      <c r="G136" s="128">
        <f>Details2!G136</f>
        <v>16775.57</v>
      </c>
      <c r="H136" s="128">
        <f>Details2!H136</f>
        <v>22970</v>
      </c>
      <c r="I136" s="128">
        <f>Details2!I136</f>
        <v>18520.98</v>
      </c>
      <c r="J136" s="128">
        <f>Details2!J136</f>
        <v>0</v>
      </c>
      <c r="K136" s="128">
        <f>Details2!K136</f>
        <v>0</v>
      </c>
    </row>
    <row r="137" spans="2:11" x14ac:dyDescent="0.2">
      <c r="B137" s="2" t="str">
        <f>Details2!B137</f>
        <v>Navy</v>
      </c>
      <c r="C137" s="2" t="str">
        <f>Details2!C137</f>
        <v>0280</v>
      </c>
      <c r="D137" s="2" t="str">
        <f>Details2!D137</f>
        <v>NHC Hawaii</v>
      </c>
      <c r="E137" s="2" t="str">
        <f>Details2!E137</f>
        <v>C</v>
      </c>
      <c r="F137" s="128" t="str">
        <f>Details2!F137</f>
        <v>NULL</v>
      </c>
      <c r="G137" s="128" t="str">
        <f>Details2!G137</f>
        <v>NULL</v>
      </c>
      <c r="H137" s="128" t="str">
        <f>Details2!H137</f>
        <v>NULL</v>
      </c>
      <c r="I137" s="128" t="str">
        <f>Details2!I137</f>
        <v>NULL</v>
      </c>
      <c r="J137" s="128" t="str">
        <f>Details2!J137</f>
        <v>NULL</v>
      </c>
      <c r="K137" s="128" t="str">
        <f>Details2!K137</f>
        <v>NULL</v>
      </c>
    </row>
    <row r="138" spans="2:11" x14ac:dyDescent="0.2">
      <c r="B138" s="2" t="str">
        <f>Details2!B138</f>
        <v>Navy</v>
      </c>
      <c r="C138" s="2" t="str">
        <f>Details2!C138</f>
        <v>0321</v>
      </c>
      <c r="D138" s="2" t="str">
        <f>Details2!D138</f>
        <v>NBHC Portsmouth</v>
      </c>
      <c r="E138" s="2" t="str">
        <f>Details2!E138</f>
        <v>C</v>
      </c>
      <c r="F138" s="128" t="str">
        <f>Details2!F138</f>
        <v>NULL</v>
      </c>
      <c r="G138" s="128" t="str">
        <f>Details2!G138</f>
        <v>NULL</v>
      </c>
      <c r="H138" s="128" t="str">
        <f>Details2!H138</f>
        <v>NULL</v>
      </c>
      <c r="I138" s="128" t="str">
        <f>Details2!I138</f>
        <v>NULL</v>
      </c>
      <c r="J138" s="128" t="str">
        <f>Details2!J138</f>
        <v>NULL</v>
      </c>
      <c r="K138" s="128" t="str">
        <f>Details2!K138</f>
        <v>NULL</v>
      </c>
    </row>
    <row r="139" spans="2:11" x14ac:dyDescent="0.2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28" t="str">
        <f>Details2!F139</f>
        <v>NULL</v>
      </c>
      <c r="G139" s="128" t="str">
        <f>Details2!G139</f>
        <v>NULL</v>
      </c>
      <c r="H139" s="128" t="str">
        <f>Details2!H139</f>
        <v>NULL</v>
      </c>
      <c r="I139" s="128" t="str">
        <f>Details2!I139</f>
        <v>NULL</v>
      </c>
      <c r="J139" s="128" t="str">
        <f>Details2!J139</f>
        <v>NULL</v>
      </c>
      <c r="K139" s="128" t="str">
        <f>Details2!K139</f>
        <v>NULL</v>
      </c>
    </row>
    <row r="140" spans="2:11" x14ac:dyDescent="0.2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28" t="str">
        <f>Details2!F140</f>
        <v>NULL</v>
      </c>
      <c r="G140" s="128" t="str">
        <f>Details2!G140</f>
        <v>NULL</v>
      </c>
      <c r="H140" s="128" t="str">
        <f>Details2!H140</f>
        <v>NULL</v>
      </c>
      <c r="I140" s="128" t="str">
        <f>Details2!I140</f>
        <v>NULL</v>
      </c>
      <c r="J140" s="128" t="str">
        <f>Details2!J140</f>
        <v>NULL</v>
      </c>
      <c r="K140" s="128" t="str">
        <f>Details2!K140</f>
        <v>NULL</v>
      </c>
    </row>
    <row r="141" spans="2:11" x14ac:dyDescent="0.2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28">
        <f>Details2!F141</f>
        <v>214614.87</v>
      </c>
      <c r="G141" s="128">
        <f>Details2!G141</f>
        <v>18265.39</v>
      </c>
      <c r="H141" s="128">
        <f>Details2!H141</f>
        <v>202298.63</v>
      </c>
      <c r="I141" s="128">
        <f>Details2!I141</f>
        <v>352273.85</v>
      </c>
      <c r="J141" s="128">
        <f>Details2!J141</f>
        <v>260420.32</v>
      </c>
      <c r="K141" s="128">
        <f>Details2!K141</f>
        <v>231942.84</v>
      </c>
    </row>
    <row r="142" spans="2:11" x14ac:dyDescent="0.2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28" t="str">
        <f>Details2!F142</f>
        <v>NULL</v>
      </c>
      <c r="G142" s="128" t="str">
        <f>Details2!G142</f>
        <v>NULL</v>
      </c>
      <c r="H142" s="128" t="str">
        <f>Details2!H142</f>
        <v>NULL</v>
      </c>
      <c r="I142" s="128" t="str">
        <f>Details2!I142</f>
        <v>NULL</v>
      </c>
      <c r="J142" s="128" t="str">
        <f>Details2!J142</f>
        <v>NULL</v>
      </c>
      <c r="K142" s="128" t="str">
        <f>Details2!K142</f>
        <v>NULL</v>
      </c>
    </row>
    <row r="143" spans="2:11" x14ac:dyDescent="0.2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28" t="str">
        <f>Details2!F143</f>
        <v>NULL</v>
      </c>
      <c r="G143" s="128" t="str">
        <f>Details2!G143</f>
        <v>NULL</v>
      </c>
      <c r="H143" s="128" t="str">
        <f>Details2!H143</f>
        <v>NULL</v>
      </c>
      <c r="I143" s="128" t="str">
        <f>Details2!I143</f>
        <v>NULL</v>
      </c>
      <c r="J143" s="128" t="str">
        <f>Details2!J143</f>
        <v>NULL</v>
      </c>
      <c r="K143" s="128" t="str">
        <f>Details2!K143</f>
        <v>NULL</v>
      </c>
    </row>
    <row r="144" spans="2:11" x14ac:dyDescent="0.2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28" t="str">
        <f>Details2!F144</f>
        <v>NULL</v>
      </c>
      <c r="G144" s="128" t="str">
        <f>Details2!G144</f>
        <v>NULL</v>
      </c>
      <c r="H144" s="128" t="str">
        <f>Details2!H144</f>
        <v>NULL</v>
      </c>
      <c r="I144" s="128" t="str">
        <f>Details2!I144</f>
        <v>NULL</v>
      </c>
      <c r="J144" s="128" t="str">
        <f>Details2!J144</f>
        <v>NULL</v>
      </c>
      <c r="K144" s="128" t="str">
        <f>Details2!K144</f>
        <v>NULL</v>
      </c>
    </row>
    <row r="147" spans="2:11" x14ac:dyDescent="0.2">
      <c r="B147" s="14" t="s">
        <v>119</v>
      </c>
      <c r="C147" s="9"/>
      <c r="F147" s="127">
        <f>SUM(F5:F72)</f>
        <v>534788.99</v>
      </c>
      <c r="G147" s="127">
        <f t="shared" ref="G147:J147" si="0">SUM(G5:G72)</f>
        <v>1987856.1600000001</v>
      </c>
      <c r="H147" s="127">
        <f t="shared" si="0"/>
        <v>2491576.36</v>
      </c>
      <c r="I147" s="127">
        <f t="shared" si="0"/>
        <v>3013552.7800000003</v>
      </c>
      <c r="J147" s="127">
        <f t="shared" si="0"/>
        <v>2396919.1100000003</v>
      </c>
      <c r="K147" s="127">
        <f t="shared" ref="K147" si="1">SUM(K5:K72)</f>
        <v>1371652.35</v>
      </c>
    </row>
    <row r="148" spans="2:11" x14ac:dyDescent="0.2">
      <c r="B148" s="14" t="s">
        <v>120</v>
      </c>
      <c r="C148" s="9"/>
      <c r="F148" s="127">
        <f>SUM(F74:F105)</f>
        <v>10859056.899999999</v>
      </c>
      <c r="G148" s="127">
        <f t="shared" ref="G148:J148" si="2">SUM(G74:G105)</f>
        <v>12836873.17</v>
      </c>
      <c r="H148" s="127">
        <f t="shared" si="2"/>
        <v>12201455.43</v>
      </c>
      <c r="I148" s="127">
        <f t="shared" si="2"/>
        <v>14145498.579999998</v>
      </c>
      <c r="J148" s="127">
        <f t="shared" si="2"/>
        <v>10124559.24</v>
      </c>
      <c r="K148" s="127">
        <f t="shared" ref="K148" si="3">SUM(K74:K105)</f>
        <v>8574708.0800000019</v>
      </c>
    </row>
    <row r="149" spans="2:11" x14ac:dyDescent="0.2">
      <c r="B149" s="14" t="s">
        <v>415</v>
      </c>
      <c r="C149" s="9"/>
      <c r="F149" s="127">
        <f>SUM(F106:F120)</f>
        <v>8184907.540000001</v>
      </c>
      <c r="G149" s="127">
        <f t="shared" ref="G149:J149" si="4">SUM(G106:G120)</f>
        <v>11036654.550000001</v>
      </c>
      <c r="H149" s="127">
        <f t="shared" si="4"/>
        <v>10168356.84</v>
      </c>
      <c r="I149" s="127">
        <f t="shared" si="4"/>
        <v>8128168.7799999993</v>
      </c>
      <c r="J149" s="127">
        <f t="shared" si="4"/>
        <v>6100261.8999999994</v>
      </c>
      <c r="K149" s="127">
        <f t="shared" ref="K149" si="5">SUM(K106:K120)</f>
        <v>8117265.4800000004</v>
      </c>
    </row>
    <row r="150" spans="2:11" x14ac:dyDescent="0.2">
      <c r="B150" s="14" t="s">
        <v>255</v>
      </c>
      <c r="C150" s="9"/>
      <c r="F150" s="127">
        <f>SUM(F121:F144)</f>
        <v>2949414.24</v>
      </c>
      <c r="G150" s="127">
        <f t="shared" ref="G150:J150" si="6">SUM(G121:G144)</f>
        <v>3379296.9</v>
      </c>
      <c r="H150" s="127">
        <f t="shared" si="6"/>
        <v>2341342.4500000002</v>
      </c>
      <c r="I150" s="127">
        <f t="shared" si="6"/>
        <v>2029847.48</v>
      </c>
      <c r="J150" s="127">
        <f t="shared" si="6"/>
        <v>1704578.32</v>
      </c>
      <c r="K150" s="127">
        <f t="shared" ref="K150" si="7">SUM(K121:K144)</f>
        <v>1647816.8699999999</v>
      </c>
    </row>
    <row r="151" spans="2:11" x14ac:dyDescent="0.2">
      <c r="B151" s="14" t="s">
        <v>121</v>
      </c>
      <c r="C151" s="9"/>
      <c r="F151" s="127">
        <f t="shared" ref="F151:J151" si="8">SUM(F147:F150)</f>
        <v>22528167.670000002</v>
      </c>
      <c r="G151" s="127">
        <f t="shared" si="8"/>
        <v>29240680.780000001</v>
      </c>
      <c r="H151" s="127">
        <f t="shared" si="8"/>
        <v>27202731.079999998</v>
      </c>
      <c r="I151" s="127">
        <f t="shared" si="8"/>
        <v>27317067.620000001</v>
      </c>
      <c r="J151" s="127">
        <f t="shared" si="8"/>
        <v>20326318.57</v>
      </c>
      <c r="K151" s="127">
        <f t="shared" ref="K151" si="9">SUM(K147:K150)</f>
        <v>19711442.780000005</v>
      </c>
    </row>
    <row r="153" spans="2:11" x14ac:dyDescent="0.2">
      <c r="K153" s="129"/>
    </row>
  </sheetData>
  <autoFilter ref="B4:K144" xr:uid="{328CA2CE-325F-4F65-AC96-94D3C51CA178}">
    <sortState xmlns:xlrd2="http://schemas.microsoft.com/office/spreadsheetml/2017/richdata2" ref="B5:K144">
      <sortCondition ref="B4:B144"/>
    </sortState>
  </autoFilter>
  <customSheetViews>
    <customSheetView guid="{682B1C7E-A6D1-4384-8662-C567FBAFE5BB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L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style="142" customWidth="1"/>
    <col min="9" max="9" width="13.85546875" style="142" customWidth="1"/>
    <col min="10" max="10" width="17.28515625" style="142" bestFit="1" customWidth="1"/>
    <col min="11" max="11" width="14.140625" style="142" customWidth="1"/>
  </cols>
  <sheetData>
    <row r="1" spans="1:11" x14ac:dyDescent="0.2">
      <c r="A1" s="126" t="s">
        <v>340</v>
      </c>
    </row>
    <row r="2" spans="1:11" x14ac:dyDescent="0.2">
      <c r="A2" s="126"/>
    </row>
    <row r="3" spans="1:11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42" t="s">
        <v>257</v>
      </c>
    </row>
    <row r="4" spans="1:11" x14ac:dyDescent="0.2">
      <c r="F4" s="143" t="s">
        <v>330</v>
      </c>
      <c r="G4" s="143" t="s">
        <v>359</v>
      </c>
      <c r="H4" s="143" t="s">
        <v>362</v>
      </c>
      <c r="I4" s="143" t="s">
        <v>365</v>
      </c>
      <c r="J4" s="143" t="s">
        <v>409</v>
      </c>
      <c r="K4" s="144" t="s">
        <v>414</v>
      </c>
    </row>
    <row r="5" spans="1:11" x14ac:dyDescent="0.2">
      <c r="B5" t="str">
        <f>Details2!B295</f>
        <v>Air Force</v>
      </c>
      <c r="C5" t="str">
        <f>Details2!C295</f>
        <v>0004</v>
      </c>
      <c r="D5" t="str">
        <f>Details2!D295</f>
        <v>Maxwell AFB (42nd Medical Group)</v>
      </c>
      <c r="E5" t="str">
        <f>Details2!E295</f>
        <v>C</v>
      </c>
      <c r="F5" s="142" t="str">
        <f>Details2!F295</f>
        <v>NULL</v>
      </c>
      <c r="G5" s="142" t="str">
        <f>Details2!G295</f>
        <v>NULL</v>
      </c>
      <c r="H5" s="142" t="str">
        <f>Details2!H295</f>
        <v>NULL</v>
      </c>
      <c r="I5" s="142" t="str">
        <f>Details2!I295</f>
        <v>NULL</v>
      </c>
      <c r="J5" s="142" t="str">
        <f>Details2!J295</f>
        <v>NULL</v>
      </c>
      <c r="K5" s="142" t="str">
        <f>Details2!K295</f>
        <v>NULL</v>
      </c>
    </row>
    <row r="6" spans="1:11" x14ac:dyDescent="0.2">
      <c r="B6" t="str">
        <f>Details2!B296</f>
        <v>Air Force</v>
      </c>
      <c r="C6" t="str">
        <f>Details2!C296</f>
        <v>0006</v>
      </c>
      <c r="D6" t="str">
        <f>Details2!D296</f>
        <v>Elmendorf AFB (673rd Medical group)</v>
      </c>
      <c r="E6" t="str">
        <f>Details2!E296</f>
        <v>H</v>
      </c>
      <c r="F6" s="142">
        <f>Details2!F296</f>
        <v>1236349.25</v>
      </c>
      <c r="G6" s="142">
        <f>Details2!G296</f>
        <v>409347.77</v>
      </c>
      <c r="H6" s="142">
        <f>Details2!H296</f>
        <v>1024417.2</v>
      </c>
      <c r="I6" s="142">
        <f>Details2!I296</f>
        <v>1086406.23</v>
      </c>
      <c r="J6" s="142">
        <f>Details2!J296</f>
        <v>1148100.1399999999</v>
      </c>
      <c r="K6" s="142">
        <f>Details2!K296</f>
        <v>807992.68</v>
      </c>
    </row>
    <row r="7" spans="1:11" x14ac:dyDescent="0.2">
      <c r="B7" t="str">
        <f>Details2!B297</f>
        <v>Air Force</v>
      </c>
      <c r="C7" t="str">
        <f>Details2!C297</f>
        <v>0009</v>
      </c>
      <c r="D7" t="str">
        <f>Details2!D297</f>
        <v>Luke AFB (56th Medical Group)</v>
      </c>
      <c r="E7" t="str">
        <f>Details2!E297</f>
        <v>C</v>
      </c>
      <c r="F7" s="142" t="str">
        <f>Details2!F297</f>
        <v>NULL</v>
      </c>
      <c r="G7" s="142" t="str">
        <f>Details2!G297</f>
        <v>NULL</v>
      </c>
      <c r="H7" s="142" t="str">
        <f>Details2!H297</f>
        <v>NULL</v>
      </c>
      <c r="I7" s="142" t="str">
        <f>Details2!I297</f>
        <v>NULL</v>
      </c>
      <c r="J7" s="142" t="str">
        <f>Details2!J297</f>
        <v>NULL</v>
      </c>
      <c r="K7" s="142" t="str">
        <f>Details2!K297</f>
        <v>NULL</v>
      </c>
    </row>
    <row r="8" spans="1:11" x14ac:dyDescent="0.2">
      <c r="B8" t="str">
        <f>Details2!B298</f>
        <v>Air Force</v>
      </c>
      <c r="C8" t="str">
        <f>Details2!C298</f>
        <v>0010</v>
      </c>
      <c r="D8" t="str">
        <f>Details2!D298</f>
        <v>Davis Monthan AFB (355th Medical Group)</v>
      </c>
      <c r="E8" t="str">
        <f>Details2!E298</f>
        <v>C</v>
      </c>
      <c r="F8" s="142" t="str">
        <f>Details2!F298</f>
        <v>NULL</v>
      </c>
      <c r="G8" s="142" t="str">
        <f>Details2!G298</f>
        <v>NULL</v>
      </c>
      <c r="H8" s="142" t="str">
        <f>Details2!H298</f>
        <v>NULL</v>
      </c>
      <c r="I8" s="142" t="str">
        <f>Details2!I298</f>
        <v>NULL</v>
      </c>
      <c r="J8" s="142" t="str">
        <f>Details2!J298</f>
        <v>NULL</v>
      </c>
      <c r="K8" s="142" t="str">
        <f>Details2!K298</f>
        <v>NULL</v>
      </c>
    </row>
    <row r="9" spans="1:11" x14ac:dyDescent="0.2">
      <c r="B9" t="str">
        <f>Details2!B299</f>
        <v>Air Force</v>
      </c>
      <c r="C9" t="str">
        <f>Details2!C299</f>
        <v>0013</v>
      </c>
      <c r="D9" t="str">
        <f>Details2!D299</f>
        <v>Little Rock AFB (19th Medical Group)</v>
      </c>
      <c r="E9" t="str">
        <f>Details2!E299</f>
        <v>C</v>
      </c>
      <c r="F9" s="142" t="str">
        <f>Details2!F299</f>
        <v>NULL</v>
      </c>
      <c r="G9" s="142" t="str">
        <f>Details2!G299</f>
        <v>NULL</v>
      </c>
      <c r="H9" s="142" t="str">
        <f>Details2!H299</f>
        <v>NULL</v>
      </c>
      <c r="I9" s="142" t="str">
        <f>Details2!I299</f>
        <v>NULL</v>
      </c>
      <c r="J9" s="142" t="str">
        <f>Details2!J299</f>
        <v>NULL</v>
      </c>
      <c r="K9" s="142" t="str">
        <f>Details2!K299</f>
        <v>NULL</v>
      </c>
    </row>
    <row r="10" spans="1:11" x14ac:dyDescent="0.2">
      <c r="B10" t="str">
        <f>Details2!B300</f>
        <v>Air Force</v>
      </c>
      <c r="C10" t="str">
        <f>Details2!C300</f>
        <v>0014</v>
      </c>
      <c r="D10" t="str">
        <f>Details2!D300</f>
        <v>Travis AFB (60th Medical Group)</v>
      </c>
      <c r="E10" t="str">
        <f>Details2!E300</f>
        <v>H</v>
      </c>
      <c r="F10" s="142">
        <f>Details2!F300</f>
        <v>1636376.58</v>
      </c>
      <c r="G10" s="142">
        <f>Details2!G300</f>
        <v>744714.41</v>
      </c>
      <c r="H10" s="142">
        <f>Details2!H300</f>
        <v>753289.78</v>
      </c>
      <c r="I10" s="142">
        <f>Details2!I300</f>
        <v>721941.5</v>
      </c>
      <c r="J10" s="142">
        <f>Details2!J300</f>
        <v>413828.68</v>
      </c>
      <c r="K10" s="142">
        <f>Details2!K300</f>
        <v>252084.15</v>
      </c>
    </row>
    <row r="11" spans="1:11" x14ac:dyDescent="0.2">
      <c r="B11" t="str">
        <f>Details2!B301</f>
        <v>Air Force</v>
      </c>
      <c r="C11" t="str">
        <f>Details2!C301</f>
        <v>0015</v>
      </c>
      <c r="D11" t="str">
        <f>Details2!D301</f>
        <v>Beale AFB (9th Medical Group)</v>
      </c>
      <c r="E11" t="str">
        <f>Details2!E301</f>
        <v>C</v>
      </c>
      <c r="F11" s="142" t="str">
        <f>Details2!F301</f>
        <v>NULL</v>
      </c>
      <c r="G11" s="142" t="str">
        <f>Details2!G301</f>
        <v>NULL</v>
      </c>
      <c r="H11" s="142" t="str">
        <f>Details2!H301</f>
        <v>NULL</v>
      </c>
      <c r="I11" s="142" t="str">
        <f>Details2!I301</f>
        <v>NULL</v>
      </c>
      <c r="J11" s="142" t="str">
        <f>Details2!J301</f>
        <v>NULL</v>
      </c>
      <c r="K11" s="142" t="str">
        <f>Details2!K301</f>
        <v>NULL</v>
      </c>
    </row>
    <row r="12" spans="1:11" x14ac:dyDescent="0.2">
      <c r="B12" t="str">
        <f>Details2!B302</f>
        <v>Air Force</v>
      </c>
      <c r="C12" t="str">
        <f>Details2!C302</f>
        <v>0018</v>
      </c>
      <c r="D12" t="str">
        <f>Details2!D302</f>
        <v>Vandenberg AFB (30th Medical Group)</v>
      </c>
      <c r="E12" t="str">
        <f>Details2!E302</f>
        <v>C</v>
      </c>
      <c r="F12" s="142" t="str">
        <f>Details2!F302</f>
        <v>NULL</v>
      </c>
      <c r="G12" s="142" t="str">
        <f>Details2!G302</f>
        <v>NULL</v>
      </c>
      <c r="H12" s="142" t="str">
        <f>Details2!H302</f>
        <v>NULL</v>
      </c>
      <c r="I12" s="142" t="str">
        <f>Details2!I302</f>
        <v>NULL</v>
      </c>
      <c r="J12" s="142" t="str">
        <f>Details2!J302</f>
        <v>NULL</v>
      </c>
      <c r="K12" s="142" t="str">
        <f>Details2!K302</f>
        <v>NULL</v>
      </c>
    </row>
    <row r="13" spans="1:11" x14ac:dyDescent="0.2">
      <c r="B13" t="str">
        <f>Details2!B303</f>
        <v>Air Force</v>
      </c>
      <c r="C13" t="str">
        <f>Details2!C303</f>
        <v>0019</v>
      </c>
      <c r="D13" t="str">
        <f>Details2!D303</f>
        <v>Edwards AFB (412th Medical Group)</v>
      </c>
      <c r="E13" t="str">
        <f>Details2!E303</f>
        <v>C</v>
      </c>
      <c r="F13" s="142" t="str">
        <f>Details2!F303</f>
        <v>NULL</v>
      </c>
      <c r="G13" s="142" t="str">
        <f>Details2!G303</f>
        <v>NULL</v>
      </c>
      <c r="H13" s="142" t="str">
        <f>Details2!H303</f>
        <v>NULL</v>
      </c>
      <c r="I13" s="142" t="str">
        <f>Details2!I303</f>
        <v>NULL</v>
      </c>
      <c r="J13" s="142" t="str">
        <f>Details2!J303</f>
        <v>NULL</v>
      </c>
      <c r="K13" s="142" t="str">
        <f>Details2!K303</f>
        <v>NULL</v>
      </c>
    </row>
    <row r="14" spans="1:11" x14ac:dyDescent="0.2">
      <c r="B14" t="str">
        <f>Details2!B304</f>
        <v>Air Force</v>
      </c>
      <c r="C14" t="str">
        <f>Details2!C304</f>
        <v>0033</v>
      </c>
      <c r="D14" t="str">
        <f>Details2!D304</f>
        <v>USAF Academy (10th Medical Group)</v>
      </c>
      <c r="E14" t="str">
        <f>Details2!E304</f>
        <v>H</v>
      </c>
      <c r="F14" s="142" t="str">
        <f>Details2!F304</f>
        <v>NULL</v>
      </c>
      <c r="G14" s="142" t="str">
        <f>Details2!G304</f>
        <v>NULL</v>
      </c>
      <c r="H14" s="142" t="str">
        <f>Details2!H304</f>
        <v>NULL</v>
      </c>
      <c r="I14" s="142" t="str">
        <f>Details2!I304</f>
        <v>NULL</v>
      </c>
      <c r="J14" s="142" t="str">
        <f>Details2!J304</f>
        <v>NULL</v>
      </c>
      <c r="K14" s="142" t="str">
        <f>Details2!K304</f>
        <v>NULL</v>
      </c>
    </row>
    <row r="15" spans="1:11" x14ac:dyDescent="0.2">
      <c r="B15" t="str">
        <f>Details2!B305</f>
        <v>Air Force</v>
      </c>
      <c r="C15" t="str">
        <f>Details2!C305</f>
        <v>0036</v>
      </c>
      <c r="D15" t="str">
        <f>Details2!D305</f>
        <v>Dover AFB (436th Medical Group)</v>
      </c>
      <c r="E15" t="str">
        <f>Details2!E305</f>
        <v>C</v>
      </c>
      <c r="F15" s="142" t="str">
        <f>Details2!F305</f>
        <v>NULL</v>
      </c>
      <c r="G15" s="142" t="str">
        <f>Details2!G305</f>
        <v>NULL</v>
      </c>
      <c r="H15" s="142" t="str">
        <f>Details2!H305</f>
        <v>NULL</v>
      </c>
      <c r="I15" s="142" t="str">
        <f>Details2!I305</f>
        <v>NULL</v>
      </c>
      <c r="J15" s="142" t="str">
        <f>Details2!J305</f>
        <v>NULL</v>
      </c>
      <c r="K15" s="142" t="str">
        <f>Details2!K305</f>
        <v>NULL</v>
      </c>
    </row>
    <row r="16" spans="1:11" x14ac:dyDescent="0.2">
      <c r="B16" t="str">
        <f>Details2!B306</f>
        <v>Air Force</v>
      </c>
      <c r="C16" t="str">
        <f>Details2!C306</f>
        <v>0042</v>
      </c>
      <c r="D16" t="str">
        <f>Details2!D306</f>
        <v>Eglin AFB (96th Medical Group)</v>
      </c>
      <c r="E16" t="str">
        <f>Details2!E306</f>
        <v>H</v>
      </c>
      <c r="F16" s="142">
        <f>Details2!F306</f>
        <v>1129950.1299999999</v>
      </c>
      <c r="G16" s="142">
        <f>Details2!G306</f>
        <v>1079165.49</v>
      </c>
      <c r="H16" s="142">
        <f>Details2!H306</f>
        <v>436858.78</v>
      </c>
      <c r="I16" s="142">
        <f>Details2!I306</f>
        <v>458759.28</v>
      </c>
      <c r="J16" s="142">
        <f>Details2!J306</f>
        <v>407284.64</v>
      </c>
      <c r="K16" s="142">
        <f>Details2!K306</f>
        <v>129676.39</v>
      </c>
    </row>
    <row r="17" spans="2:11" x14ac:dyDescent="0.2">
      <c r="B17" t="str">
        <f>Details2!B307</f>
        <v>Air Force</v>
      </c>
      <c r="C17" t="str">
        <f>Details2!C307</f>
        <v>0043</v>
      </c>
      <c r="D17" t="str">
        <f>Details2!D307</f>
        <v>Tyndall AFB (325th Medical Group)</v>
      </c>
      <c r="E17" t="str">
        <f>Details2!E307</f>
        <v>C</v>
      </c>
      <c r="F17" s="142" t="str">
        <f>Details2!F307</f>
        <v>NULL</v>
      </c>
      <c r="G17" s="142" t="str">
        <f>Details2!G307</f>
        <v>NULL</v>
      </c>
      <c r="H17" s="142" t="str">
        <f>Details2!H307</f>
        <v>NULL</v>
      </c>
      <c r="I17" s="142" t="str">
        <f>Details2!I307</f>
        <v>NULL</v>
      </c>
      <c r="J17" s="142" t="str">
        <f>Details2!J307</f>
        <v>NULL</v>
      </c>
      <c r="K17" s="142" t="str">
        <f>Details2!K307</f>
        <v>NULL</v>
      </c>
    </row>
    <row r="18" spans="2:11" x14ac:dyDescent="0.2">
      <c r="B18" t="str">
        <f>Details2!B308</f>
        <v>Air Force</v>
      </c>
      <c r="C18" t="str">
        <f>Details2!C308</f>
        <v>0045</v>
      </c>
      <c r="D18" t="str">
        <f>Details2!D308</f>
        <v>MacDill AFB (6th Medical Group)</v>
      </c>
      <c r="E18" t="str">
        <f>Details2!E308</f>
        <v>C</v>
      </c>
      <c r="F18" s="142" t="str">
        <f>Details2!F308</f>
        <v>NULL</v>
      </c>
      <c r="G18" s="142" t="str">
        <f>Details2!G308</f>
        <v>NULL</v>
      </c>
      <c r="H18" s="142" t="str">
        <f>Details2!H308</f>
        <v>NULL</v>
      </c>
      <c r="I18" s="142" t="str">
        <f>Details2!I308</f>
        <v>NULL</v>
      </c>
      <c r="J18" s="142" t="str">
        <f>Details2!J308</f>
        <v>NULL</v>
      </c>
      <c r="K18" s="142" t="str">
        <f>Details2!K308</f>
        <v>NULL</v>
      </c>
    </row>
    <row r="19" spans="2:11" x14ac:dyDescent="0.2">
      <c r="B19" t="str">
        <f>Details2!B309</f>
        <v>Air Force</v>
      </c>
      <c r="C19" t="str">
        <f>Details2!C309</f>
        <v>0046</v>
      </c>
      <c r="D19" t="str">
        <f>Details2!D309</f>
        <v>Patrick AFB (45th Medical Group)</v>
      </c>
      <c r="E19" t="str">
        <f>Details2!E309</f>
        <v>C</v>
      </c>
      <c r="F19" s="142" t="str">
        <f>Details2!F309</f>
        <v>NULL</v>
      </c>
      <c r="G19" s="142" t="str">
        <f>Details2!G309</f>
        <v>NULL</v>
      </c>
      <c r="H19" s="142" t="str">
        <f>Details2!H309</f>
        <v>NULL</v>
      </c>
      <c r="I19" s="142" t="str">
        <f>Details2!I309</f>
        <v>NULL</v>
      </c>
      <c r="J19" s="142" t="str">
        <f>Details2!J309</f>
        <v>NULL</v>
      </c>
      <c r="K19" s="142" t="str">
        <f>Details2!K309</f>
        <v>NULL</v>
      </c>
    </row>
    <row r="20" spans="2:11" x14ac:dyDescent="0.2">
      <c r="B20" t="str">
        <f>Details2!B310</f>
        <v>Air Force</v>
      </c>
      <c r="C20" t="str">
        <f>Details2!C310</f>
        <v>0050</v>
      </c>
      <c r="D20" t="str">
        <f>Details2!D310</f>
        <v>Moody AFB (23rd Medical Group)</v>
      </c>
      <c r="E20" t="str">
        <f>Details2!E310</f>
        <v>C</v>
      </c>
      <c r="F20" s="142" t="str">
        <f>Details2!F310</f>
        <v>NULL</v>
      </c>
      <c r="G20" s="142" t="str">
        <f>Details2!G310</f>
        <v>NULL</v>
      </c>
      <c r="H20" s="142" t="str">
        <f>Details2!H310</f>
        <v>NULL</v>
      </c>
      <c r="I20" s="142" t="str">
        <f>Details2!I310</f>
        <v>NULL</v>
      </c>
      <c r="J20" s="142" t="str">
        <f>Details2!J310</f>
        <v>NULL</v>
      </c>
      <c r="K20" s="142" t="str">
        <f>Details2!K310</f>
        <v>NULL</v>
      </c>
    </row>
    <row r="21" spans="2:11" x14ac:dyDescent="0.2">
      <c r="B21" t="str">
        <f>Details2!B311</f>
        <v>Air Force</v>
      </c>
      <c r="C21" t="str">
        <f>Details2!C311</f>
        <v>0051</v>
      </c>
      <c r="D21" t="str">
        <f>Details2!D311</f>
        <v>Robins AFB (78th Medical Group)</v>
      </c>
      <c r="E21" t="str">
        <f>Details2!E311</f>
        <v>C</v>
      </c>
      <c r="F21" s="142" t="str">
        <f>Details2!F311</f>
        <v>NULL</v>
      </c>
      <c r="G21" s="142" t="str">
        <f>Details2!G311</f>
        <v>NULL</v>
      </c>
      <c r="H21" s="142" t="str">
        <f>Details2!H311</f>
        <v>NULL</v>
      </c>
      <c r="I21" s="142" t="str">
        <f>Details2!I311</f>
        <v>NULL</v>
      </c>
      <c r="J21" s="142" t="str">
        <f>Details2!J311</f>
        <v>NULL</v>
      </c>
      <c r="K21" s="142" t="str">
        <f>Details2!K311</f>
        <v>NULL</v>
      </c>
    </row>
    <row r="22" spans="2:11" x14ac:dyDescent="0.2">
      <c r="B22" t="str">
        <f>Details2!B312</f>
        <v>Air Force</v>
      </c>
      <c r="C22" t="str">
        <f>Details2!C312</f>
        <v>0053</v>
      </c>
      <c r="D22" t="str">
        <f>Details2!D312</f>
        <v>Mountain Home AFB (366th Medical Group)</v>
      </c>
      <c r="E22" t="str">
        <f>Details2!E312</f>
        <v>H</v>
      </c>
      <c r="F22" s="142">
        <f>Details2!F312</f>
        <v>47503.55</v>
      </c>
      <c r="G22" s="142">
        <f>Details2!G312</f>
        <v>19357.59</v>
      </c>
      <c r="H22" s="142" t="str">
        <f>Details2!H312</f>
        <v>NULL</v>
      </c>
      <c r="I22" s="142" t="str">
        <f>Details2!I312</f>
        <v>NULL</v>
      </c>
      <c r="J22" s="142" t="str">
        <f>Details2!J312</f>
        <v>NULL</v>
      </c>
      <c r="K22" s="142" t="str">
        <f>Details2!K312</f>
        <v>NULL</v>
      </c>
    </row>
    <row r="23" spans="2:11" x14ac:dyDescent="0.2">
      <c r="B23" t="str">
        <f>Details2!B313</f>
        <v>Air Force</v>
      </c>
      <c r="C23" t="str">
        <f>Details2!C313</f>
        <v>0055</v>
      </c>
      <c r="D23" t="str">
        <f>Details2!D313</f>
        <v>Scott AFB (375th Medical Group)</v>
      </c>
      <c r="E23" t="str">
        <f>Details2!E313</f>
        <v>C</v>
      </c>
      <c r="F23" s="142" t="str">
        <f>Details2!F313</f>
        <v>NULL</v>
      </c>
      <c r="G23" s="142" t="str">
        <f>Details2!G313</f>
        <v>NULL</v>
      </c>
      <c r="H23" s="142" t="str">
        <f>Details2!H313</f>
        <v>NULL</v>
      </c>
      <c r="I23" s="142" t="str">
        <f>Details2!I313</f>
        <v>NULL</v>
      </c>
      <c r="J23" s="142" t="str">
        <f>Details2!J313</f>
        <v>NULL</v>
      </c>
      <c r="K23" s="142" t="str">
        <f>Details2!K313</f>
        <v>NULL</v>
      </c>
    </row>
    <row r="24" spans="2:11" x14ac:dyDescent="0.2">
      <c r="B24" t="str">
        <f>Details2!B314</f>
        <v>Air Force</v>
      </c>
      <c r="C24" t="str">
        <f>Details2!C314</f>
        <v>0059</v>
      </c>
      <c r="D24" t="str">
        <f>Details2!D314</f>
        <v>McConnell AFB (22nd Medical Group)</v>
      </c>
      <c r="E24" t="str">
        <f>Details2!E314</f>
        <v>C</v>
      </c>
      <c r="F24" s="142" t="str">
        <f>Details2!F314</f>
        <v>NULL</v>
      </c>
      <c r="G24" s="142" t="str">
        <f>Details2!G314</f>
        <v>NULL</v>
      </c>
      <c r="H24" s="142" t="str">
        <f>Details2!H314</f>
        <v>NULL</v>
      </c>
      <c r="I24" s="142" t="str">
        <f>Details2!I314</f>
        <v>NULL</v>
      </c>
      <c r="J24" s="142" t="str">
        <f>Details2!J314</f>
        <v>NULL</v>
      </c>
      <c r="K24" s="142" t="str">
        <f>Details2!K314</f>
        <v>NULL</v>
      </c>
    </row>
    <row r="25" spans="2:11" x14ac:dyDescent="0.2">
      <c r="B25" t="str">
        <f>Details2!B315</f>
        <v>Air Force</v>
      </c>
      <c r="C25" t="str">
        <f>Details2!C315</f>
        <v>0062</v>
      </c>
      <c r="D25" t="str">
        <f>Details2!D315</f>
        <v>Barksdale AFB (2nd Medical Group)</v>
      </c>
      <c r="E25" t="str">
        <f>Details2!E315</f>
        <v>C</v>
      </c>
      <c r="F25" s="142" t="str">
        <f>Details2!F315</f>
        <v>NULL</v>
      </c>
      <c r="G25" s="142" t="str">
        <f>Details2!G315</f>
        <v>NULL</v>
      </c>
      <c r="H25" s="142" t="str">
        <f>Details2!H315</f>
        <v>NULL</v>
      </c>
      <c r="I25" s="142" t="str">
        <f>Details2!I315</f>
        <v>NULL</v>
      </c>
      <c r="J25" s="142" t="str">
        <f>Details2!J315</f>
        <v>NULL</v>
      </c>
      <c r="K25" s="142" t="str">
        <f>Details2!K315</f>
        <v>NULL</v>
      </c>
    </row>
    <row r="26" spans="2:11" x14ac:dyDescent="0.2">
      <c r="B26" t="str">
        <f>Details2!B316</f>
        <v>Air Force</v>
      </c>
      <c r="C26" t="str">
        <f>Details2!C316</f>
        <v>0074</v>
      </c>
      <c r="D26" t="str">
        <f>Details2!D316</f>
        <v>Columbus AFB (14th Medical Group)</v>
      </c>
      <c r="E26" t="str">
        <f>Details2!E316</f>
        <v>C</v>
      </c>
      <c r="F26" s="142" t="str">
        <f>Details2!F316</f>
        <v>NULL</v>
      </c>
      <c r="G26" s="142" t="str">
        <f>Details2!G316</f>
        <v>NULL</v>
      </c>
      <c r="H26" s="142" t="str">
        <f>Details2!H316</f>
        <v>NULL</v>
      </c>
      <c r="I26" s="142" t="str">
        <f>Details2!I316</f>
        <v>NULL</v>
      </c>
      <c r="J26" s="142" t="str">
        <f>Details2!J316</f>
        <v>NULL</v>
      </c>
      <c r="K26" s="142" t="str">
        <f>Details2!K316</f>
        <v>NULL</v>
      </c>
    </row>
    <row r="27" spans="2:11" x14ac:dyDescent="0.2">
      <c r="B27" t="str">
        <f>Details2!B317</f>
        <v>Air Force</v>
      </c>
      <c r="C27" t="str">
        <f>Details2!C317</f>
        <v>0076</v>
      </c>
      <c r="D27" t="str">
        <f>Details2!D317</f>
        <v>Whiteman AFB (509th Medical Group)</v>
      </c>
      <c r="E27" t="str">
        <f>Details2!E317</f>
        <v>C</v>
      </c>
      <c r="F27" s="142" t="str">
        <f>Details2!F317</f>
        <v>NULL</v>
      </c>
      <c r="G27" s="142" t="str">
        <f>Details2!G317</f>
        <v>NULL</v>
      </c>
      <c r="H27" s="142" t="str">
        <f>Details2!H317</f>
        <v>NULL</v>
      </c>
      <c r="I27" s="142" t="str">
        <f>Details2!I317</f>
        <v>NULL</v>
      </c>
      <c r="J27" s="142" t="str">
        <f>Details2!J317</f>
        <v>NULL</v>
      </c>
      <c r="K27" s="142" t="str">
        <f>Details2!K317</f>
        <v>NULL</v>
      </c>
    </row>
    <row r="28" spans="2:11" x14ac:dyDescent="0.2">
      <c r="B28" t="str">
        <f>Details2!B318</f>
        <v>Air Force</v>
      </c>
      <c r="C28" t="str">
        <f>Details2!C318</f>
        <v>0077</v>
      </c>
      <c r="D28" t="str">
        <f>Details2!D318</f>
        <v>Malmstrom AFB (341st Medical Group)</v>
      </c>
      <c r="E28" t="str">
        <f>Details2!E318</f>
        <v>C</v>
      </c>
      <c r="F28" s="142" t="str">
        <f>Details2!F318</f>
        <v>NULL</v>
      </c>
      <c r="G28" s="142" t="str">
        <f>Details2!G318</f>
        <v>NULL</v>
      </c>
      <c r="H28" s="142" t="str">
        <f>Details2!H318</f>
        <v>NULL</v>
      </c>
      <c r="I28" s="142" t="str">
        <f>Details2!I318</f>
        <v>NULL</v>
      </c>
      <c r="J28" s="142" t="str">
        <f>Details2!J318</f>
        <v>NULL</v>
      </c>
      <c r="K28" s="142" t="str">
        <f>Details2!K318</f>
        <v>NULL</v>
      </c>
    </row>
    <row r="29" spans="2:11" x14ac:dyDescent="0.2">
      <c r="B29" t="str">
        <f>Details2!B319</f>
        <v>Air Force</v>
      </c>
      <c r="C29" t="str">
        <f>Details2!C319</f>
        <v>0078</v>
      </c>
      <c r="D29" t="str">
        <f>Details2!D319</f>
        <v>Offutt AFB (55th Medical Group)</v>
      </c>
      <c r="E29" t="str">
        <f>Details2!E319</f>
        <v>C</v>
      </c>
      <c r="F29" s="142" t="str">
        <f>Details2!F319</f>
        <v>NULL</v>
      </c>
      <c r="G29" s="142" t="str">
        <f>Details2!G319</f>
        <v>NULL</v>
      </c>
      <c r="H29" s="142" t="str">
        <f>Details2!H319</f>
        <v>NULL</v>
      </c>
      <c r="I29" s="142" t="str">
        <f>Details2!I319</f>
        <v>NULL</v>
      </c>
      <c r="J29" s="142" t="str">
        <f>Details2!J319</f>
        <v>NULL</v>
      </c>
      <c r="K29" s="142" t="str">
        <f>Details2!K319</f>
        <v>NULL</v>
      </c>
    </row>
    <row r="30" spans="2:11" x14ac:dyDescent="0.2">
      <c r="B30" t="str">
        <f>Details2!B320</f>
        <v>Air Force</v>
      </c>
      <c r="C30" t="str">
        <f>Details2!C320</f>
        <v>0079</v>
      </c>
      <c r="D30" t="str">
        <f>Details2!D320</f>
        <v>Nellis AFB (99th Medical Group)</v>
      </c>
      <c r="E30" t="str">
        <f>Details2!E320</f>
        <v>H</v>
      </c>
      <c r="F30" s="142">
        <f>Details2!F320</f>
        <v>658599.86</v>
      </c>
      <c r="G30" s="142">
        <f>Details2!G320</f>
        <v>1344698.19</v>
      </c>
      <c r="H30" s="142">
        <f>Details2!H320</f>
        <v>1597178.9</v>
      </c>
      <c r="I30" s="142">
        <f>Details2!I320</f>
        <v>1723388.16</v>
      </c>
      <c r="J30" s="142">
        <f>Details2!J320</f>
        <v>1000325.37</v>
      </c>
      <c r="K30" s="142">
        <f>Details2!K320</f>
        <v>386108.32</v>
      </c>
    </row>
    <row r="31" spans="2:11" x14ac:dyDescent="0.2">
      <c r="B31" t="str">
        <f>Details2!B321</f>
        <v>Air Force</v>
      </c>
      <c r="C31" t="str">
        <f>Details2!C321</f>
        <v>0083</v>
      </c>
      <c r="D31" t="str">
        <f>Details2!D321</f>
        <v>Kirtland AFB (377th Medical Group)</v>
      </c>
      <c r="E31" t="str">
        <f>Details2!E321</f>
        <v>C</v>
      </c>
      <c r="F31" s="142" t="str">
        <f>Details2!F321</f>
        <v>NULL</v>
      </c>
      <c r="G31" s="142" t="str">
        <f>Details2!G321</f>
        <v>NULL</v>
      </c>
      <c r="H31" s="142" t="str">
        <f>Details2!H321</f>
        <v>NULL</v>
      </c>
      <c r="I31" s="142" t="str">
        <f>Details2!I321</f>
        <v>NULL</v>
      </c>
      <c r="J31" s="142" t="str">
        <f>Details2!J321</f>
        <v>NULL</v>
      </c>
      <c r="K31" s="142" t="str">
        <f>Details2!K321</f>
        <v>NULL</v>
      </c>
    </row>
    <row r="32" spans="2:11" x14ac:dyDescent="0.2">
      <c r="B32" t="str">
        <f>Details2!B322</f>
        <v>Air Force</v>
      </c>
      <c r="C32" t="str">
        <f>Details2!C322</f>
        <v>0084</v>
      </c>
      <c r="D32" t="str">
        <f>Details2!D322</f>
        <v>Holloman AFB (49th Medical Group)</v>
      </c>
      <c r="E32" t="str">
        <f>Details2!E322</f>
        <v>C</v>
      </c>
      <c r="F32" s="142" t="str">
        <f>Details2!F322</f>
        <v>NULL</v>
      </c>
      <c r="G32" s="142" t="str">
        <f>Details2!G322</f>
        <v>NULL</v>
      </c>
      <c r="H32" s="142" t="str">
        <f>Details2!H322</f>
        <v>NULL</v>
      </c>
      <c r="I32" s="142" t="str">
        <f>Details2!I322</f>
        <v>NULL</v>
      </c>
      <c r="J32" s="142" t="str">
        <f>Details2!J322</f>
        <v>NULL</v>
      </c>
      <c r="K32" s="142" t="str">
        <f>Details2!K322</f>
        <v>NULL</v>
      </c>
    </row>
    <row r="33" spans="2:11" x14ac:dyDescent="0.2">
      <c r="B33" t="str">
        <f>Details2!B323</f>
        <v>Air Force</v>
      </c>
      <c r="C33" t="str">
        <f>Details2!C323</f>
        <v>0085</v>
      </c>
      <c r="D33" t="str">
        <f>Details2!D323</f>
        <v>Cannon AFB (27th Medical Group)</v>
      </c>
      <c r="E33" t="str">
        <f>Details2!E323</f>
        <v>C</v>
      </c>
      <c r="F33" s="142" t="str">
        <f>Details2!F323</f>
        <v>NULL</v>
      </c>
      <c r="G33" s="142" t="str">
        <f>Details2!G323</f>
        <v>NULL</v>
      </c>
      <c r="H33" s="142" t="str">
        <f>Details2!H323</f>
        <v>NULL</v>
      </c>
      <c r="I33" s="142" t="str">
        <f>Details2!I323</f>
        <v>NULL</v>
      </c>
      <c r="J33" s="142" t="str">
        <f>Details2!J323</f>
        <v>NULL</v>
      </c>
      <c r="K33" s="142" t="str">
        <f>Details2!K323</f>
        <v>NULL</v>
      </c>
    </row>
    <row r="34" spans="2:11" x14ac:dyDescent="0.2">
      <c r="B34" t="str">
        <f>Details2!B324</f>
        <v>Air Force</v>
      </c>
      <c r="C34" t="str">
        <f>Details2!C324</f>
        <v>0093</v>
      </c>
      <c r="D34" t="str">
        <f>Details2!D324</f>
        <v>Grand Forks AFB (319th Medical Group)</v>
      </c>
      <c r="E34" t="str">
        <f>Details2!E324</f>
        <v>C</v>
      </c>
      <c r="F34" s="142" t="str">
        <f>Details2!F324</f>
        <v>NULL</v>
      </c>
      <c r="G34" s="142" t="str">
        <f>Details2!G324</f>
        <v>NULL</v>
      </c>
      <c r="H34" s="142" t="str">
        <f>Details2!H324</f>
        <v>NULL</v>
      </c>
      <c r="I34" s="142" t="str">
        <f>Details2!I324</f>
        <v>NULL</v>
      </c>
      <c r="J34" s="142" t="str">
        <f>Details2!J324</f>
        <v>NULL</v>
      </c>
      <c r="K34" s="142" t="str">
        <f>Details2!K324</f>
        <v>NULL</v>
      </c>
    </row>
    <row r="35" spans="2:11" x14ac:dyDescent="0.2">
      <c r="B35" t="str">
        <f>Details2!B325</f>
        <v>Air Force</v>
      </c>
      <c r="C35" t="str">
        <f>Details2!C325</f>
        <v>0094</v>
      </c>
      <c r="D35" t="str">
        <f>Details2!D325</f>
        <v>Minot AFB (5th Medical Group)</v>
      </c>
      <c r="E35" t="str">
        <f>Details2!E325</f>
        <v>C</v>
      </c>
      <c r="F35" s="142" t="str">
        <f>Details2!F325</f>
        <v>NULL</v>
      </c>
      <c r="G35" s="142" t="str">
        <f>Details2!G325</f>
        <v>NULL</v>
      </c>
      <c r="H35" s="142" t="str">
        <f>Details2!H325</f>
        <v>NULL</v>
      </c>
      <c r="I35" s="142" t="str">
        <f>Details2!I325</f>
        <v>NULL</v>
      </c>
      <c r="J35" s="142" t="str">
        <f>Details2!J325</f>
        <v>NULL</v>
      </c>
      <c r="K35" s="142" t="str">
        <f>Details2!K325</f>
        <v>NULL</v>
      </c>
    </row>
    <row r="36" spans="2:11" x14ac:dyDescent="0.2">
      <c r="B36" t="str">
        <f>Details2!B326</f>
        <v>Air Force</v>
      </c>
      <c r="C36" t="str">
        <f>Details2!C326</f>
        <v>0095</v>
      </c>
      <c r="D36" t="str">
        <f>Details2!D326</f>
        <v>Wright Patterson AFB (88th Medical Group)</v>
      </c>
      <c r="E36" t="str">
        <f>Details2!E326</f>
        <v>H</v>
      </c>
      <c r="F36" s="142">
        <f>Details2!F326</f>
        <v>3843014.42</v>
      </c>
      <c r="G36" s="142">
        <f>Details2!G326</f>
        <v>1663750.06</v>
      </c>
      <c r="H36" s="142">
        <f>Details2!H326</f>
        <v>1557564.78</v>
      </c>
      <c r="I36" s="142">
        <f>Details2!I326</f>
        <v>644699.04</v>
      </c>
      <c r="J36" s="142">
        <f>Details2!J326</f>
        <v>704123.99</v>
      </c>
      <c r="K36" s="142">
        <f>Details2!K326</f>
        <v>629596.16000000003</v>
      </c>
    </row>
    <row r="37" spans="2:11" x14ac:dyDescent="0.2">
      <c r="B37" t="str">
        <f>Details2!B327</f>
        <v>Air Force</v>
      </c>
      <c r="C37" t="str">
        <f>Details2!C327</f>
        <v>0096</v>
      </c>
      <c r="D37" t="str">
        <f>Details2!D327</f>
        <v>Tinker AFB (72th Medical Group)</v>
      </c>
      <c r="E37" t="str">
        <f>Details2!E327</f>
        <v>C</v>
      </c>
      <c r="F37" s="142" t="str">
        <f>Details2!F327</f>
        <v>NULL</v>
      </c>
      <c r="G37" s="142" t="str">
        <f>Details2!G327</f>
        <v>NULL</v>
      </c>
      <c r="H37" s="142" t="str">
        <f>Details2!H327</f>
        <v>NULL</v>
      </c>
      <c r="I37" s="142" t="str">
        <f>Details2!I327</f>
        <v>NULL</v>
      </c>
      <c r="J37" s="142" t="str">
        <f>Details2!J327</f>
        <v>NULL</v>
      </c>
      <c r="K37" s="142" t="str">
        <f>Details2!K327</f>
        <v>NULL</v>
      </c>
    </row>
    <row r="38" spans="2:11" x14ac:dyDescent="0.2">
      <c r="B38" t="str">
        <f>Details2!B328</f>
        <v>Air Force</v>
      </c>
      <c r="C38" t="str">
        <f>Details2!C328</f>
        <v>0097</v>
      </c>
      <c r="D38" t="str">
        <f>Details2!D328</f>
        <v>Altus AFB (97th Medical Group)</v>
      </c>
      <c r="E38" t="str">
        <f>Details2!E328</f>
        <v>C</v>
      </c>
      <c r="F38" s="142" t="str">
        <f>Details2!F328</f>
        <v>NULL</v>
      </c>
      <c r="G38" s="142" t="str">
        <f>Details2!G328</f>
        <v>NULL</v>
      </c>
      <c r="H38" s="142" t="str">
        <f>Details2!H328</f>
        <v>NULL</v>
      </c>
      <c r="I38" s="142" t="str">
        <f>Details2!I328</f>
        <v>NULL</v>
      </c>
      <c r="J38" s="142" t="str">
        <f>Details2!J328</f>
        <v>NULL</v>
      </c>
      <c r="K38" s="142" t="str">
        <f>Details2!K328</f>
        <v>NULL</v>
      </c>
    </row>
    <row r="39" spans="2:11" x14ac:dyDescent="0.2">
      <c r="B39" t="str">
        <f>Details2!B329</f>
        <v>Air Force</v>
      </c>
      <c r="C39" t="str">
        <f>Details2!C329</f>
        <v>0101</v>
      </c>
      <c r="D39" t="str">
        <f>Details2!D329</f>
        <v>Shaw AFB (20th Medical Group)</v>
      </c>
      <c r="E39" t="str">
        <f>Details2!E329</f>
        <v>C</v>
      </c>
      <c r="F39" s="142" t="str">
        <f>Details2!F329</f>
        <v>NULL</v>
      </c>
      <c r="G39" s="142" t="str">
        <f>Details2!G329</f>
        <v>NULL</v>
      </c>
      <c r="H39" s="142" t="str">
        <f>Details2!H329</f>
        <v>NULL</v>
      </c>
      <c r="I39" s="142" t="str">
        <f>Details2!I329</f>
        <v>NULL</v>
      </c>
      <c r="J39" s="142" t="str">
        <f>Details2!J329</f>
        <v>NULL</v>
      </c>
      <c r="K39" s="142" t="str">
        <f>Details2!K329</f>
        <v>NULL</v>
      </c>
    </row>
    <row r="40" spans="2:11" x14ac:dyDescent="0.2">
      <c r="B40" t="str">
        <f>Details2!B330</f>
        <v>Air Force</v>
      </c>
      <c r="C40" t="str">
        <f>Details2!C330</f>
        <v>0106</v>
      </c>
      <c r="D40" t="str">
        <f>Details2!D330</f>
        <v>Ellsworth AFB (28th Medical Group)</v>
      </c>
      <c r="E40" t="str">
        <f>Details2!E330</f>
        <v>C</v>
      </c>
      <c r="F40" s="142" t="str">
        <f>Details2!F330</f>
        <v>NULL</v>
      </c>
      <c r="G40" s="142" t="str">
        <f>Details2!G330</f>
        <v>NULL</v>
      </c>
      <c r="H40" s="142" t="str">
        <f>Details2!H330</f>
        <v>NULL</v>
      </c>
      <c r="I40" s="142" t="str">
        <f>Details2!I330</f>
        <v>NULL</v>
      </c>
      <c r="J40" s="142" t="str">
        <f>Details2!J330</f>
        <v>NULL</v>
      </c>
      <c r="K40" s="142" t="str">
        <f>Details2!K330</f>
        <v>NULL</v>
      </c>
    </row>
    <row r="41" spans="2:11" x14ac:dyDescent="0.2">
      <c r="B41" t="str">
        <f>Details2!B331</f>
        <v>Air Force</v>
      </c>
      <c r="C41" t="str">
        <f>Details2!C331</f>
        <v>0112</v>
      </c>
      <c r="D41" t="str">
        <f>Details2!D331</f>
        <v>Dyess AFB (7th Medical Group)</v>
      </c>
      <c r="E41" t="str">
        <f>Details2!E331</f>
        <v>C</v>
      </c>
      <c r="F41" s="142" t="str">
        <f>Details2!F331</f>
        <v>NULL</v>
      </c>
      <c r="G41" s="142" t="str">
        <f>Details2!G331</f>
        <v>NULL</v>
      </c>
      <c r="H41" s="142" t="str">
        <f>Details2!H331</f>
        <v>NULL</v>
      </c>
      <c r="I41" s="142" t="str">
        <f>Details2!I331</f>
        <v>NULL</v>
      </c>
      <c r="J41" s="142" t="str">
        <f>Details2!J331</f>
        <v>NULL</v>
      </c>
      <c r="K41" s="142" t="str">
        <f>Details2!K331</f>
        <v>NULL</v>
      </c>
    </row>
    <row r="42" spans="2:11" x14ac:dyDescent="0.2">
      <c r="B42" t="str">
        <f>Details2!B332</f>
        <v>Air Force</v>
      </c>
      <c r="C42" t="str">
        <f>Details2!C332</f>
        <v>0113</v>
      </c>
      <c r="D42" t="str">
        <f>Details2!D332</f>
        <v>Sheppard AFB (82nd Medical Group)</v>
      </c>
      <c r="E42" t="str">
        <f>Details2!E332</f>
        <v>C</v>
      </c>
      <c r="F42" s="142" t="str">
        <f>Details2!F332</f>
        <v>NULL</v>
      </c>
      <c r="G42" s="142" t="str">
        <f>Details2!G332</f>
        <v>NULL</v>
      </c>
      <c r="H42" s="142" t="str">
        <f>Details2!H332</f>
        <v>NULL</v>
      </c>
      <c r="I42" s="142" t="str">
        <f>Details2!I332</f>
        <v>NULL</v>
      </c>
      <c r="J42" s="142" t="str">
        <f>Details2!J332</f>
        <v>NULL</v>
      </c>
      <c r="K42" s="142" t="str">
        <f>Details2!K332</f>
        <v>NULL</v>
      </c>
    </row>
    <row r="43" spans="2:11" x14ac:dyDescent="0.2">
      <c r="B43" t="str">
        <f>Details2!B333</f>
        <v>Air Force</v>
      </c>
      <c r="C43" t="str">
        <f>Details2!C333</f>
        <v>0114</v>
      </c>
      <c r="D43" t="str">
        <f>Details2!D333</f>
        <v>Laughlin AFB (47th Medical Group)</v>
      </c>
      <c r="E43" t="str">
        <f>Details2!E333</f>
        <v>C</v>
      </c>
      <c r="F43" s="142" t="str">
        <f>Details2!F333</f>
        <v>NULL</v>
      </c>
      <c r="G43" s="142" t="str">
        <f>Details2!G333</f>
        <v>NULL</v>
      </c>
      <c r="H43" s="142" t="str">
        <f>Details2!H333</f>
        <v>NULL</v>
      </c>
      <c r="I43" s="142" t="str">
        <f>Details2!I333</f>
        <v>NULL</v>
      </c>
      <c r="J43" s="142" t="str">
        <f>Details2!J333</f>
        <v>NULL</v>
      </c>
      <c r="K43" s="142" t="str">
        <f>Details2!K333</f>
        <v>NULL</v>
      </c>
    </row>
    <row r="44" spans="2:11" x14ac:dyDescent="0.2">
      <c r="B44" t="str">
        <f>Details2!B334</f>
        <v>Air Force</v>
      </c>
      <c r="C44" t="str">
        <f>Details2!C334</f>
        <v>0117</v>
      </c>
      <c r="D44" t="str">
        <f>Details2!D334</f>
        <v>Lackland AFB (59th Medical Wing)</v>
      </c>
      <c r="E44" t="str">
        <f>Details2!E334</f>
        <v>H</v>
      </c>
      <c r="F44" s="142" t="str">
        <f>Details2!F334</f>
        <v>NULL</v>
      </c>
      <c r="G44" s="142" t="str">
        <f>Details2!G334</f>
        <v>NULL</v>
      </c>
      <c r="H44" s="142" t="str">
        <f>Details2!H334</f>
        <v>NULL</v>
      </c>
      <c r="I44" s="142" t="str">
        <f>Details2!I334</f>
        <v>NULL</v>
      </c>
      <c r="J44" s="142" t="str">
        <f>Details2!J334</f>
        <v>NULL</v>
      </c>
      <c r="K44" s="142" t="str">
        <f>Details2!K334</f>
        <v>NULL</v>
      </c>
    </row>
    <row r="45" spans="2:11" x14ac:dyDescent="0.2">
      <c r="B45" t="str">
        <f>Details2!B335</f>
        <v>Air Force</v>
      </c>
      <c r="C45" t="str">
        <f>Details2!C335</f>
        <v>0119</v>
      </c>
      <c r="D45" t="str">
        <f>Details2!D335</f>
        <v>Hill AFB (75th Medical Group)</v>
      </c>
      <c r="E45" t="str">
        <f>Details2!E335</f>
        <v>C</v>
      </c>
      <c r="F45" s="142" t="str">
        <f>Details2!F335</f>
        <v>NULL</v>
      </c>
      <c r="G45" s="142" t="str">
        <f>Details2!G335</f>
        <v>NULL</v>
      </c>
      <c r="H45" s="142" t="str">
        <f>Details2!H335</f>
        <v>NULL</v>
      </c>
      <c r="I45" s="142" t="str">
        <f>Details2!I335</f>
        <v>NULL</v>
      </c>
      <c r="J45" s="142" t="str">
        <f>Details2!J335</f>
        <v>NULL</v>
      </c>
      <c r="K45" s="142" t="str">
        <f>Details2!K335</f>
        <v>NULL</v>
      </c>
    </row>
    <row r="46" spans="2:11" x14ac:dyDescent="0.2">
      <c r="B46" t="str">
        <f>Details2!B336</f>
        <v>Air Force</v>
      </c>
      <c r="C46" t="str">
        <f>Details2!C336</f>
        <v>0120</v>
      </c>
      <c r="D46" t="str">
        <f>Details2!D336</f>
        <v>Langley AFB (633rd Medical Group)</v>
      </c>
      <c r="E46" t="str">
        <f>Details2!E336</f>
        <v>H</v>
      </c>
      <c r="F46" s="142">
        <f>Details2!F336</f>
        <v>137972.20000000001</v>
      </c>
      <c r="G46" s="142">
        <f>Details2!G336</f>
        <v>183960.86</v>
      </c>
      <c r="H46" s="142">
        <f>Details2!H336</f>
        <v>167687.91</v>
      </c>
      <c r="I46" s="142">
        <f>Details2!I336</f>
        <v>99993.93</v>
      </c>
      <c r="J46" s="142">
        <f>Details2!J336</f>
        <v>5953.92</v>
      </c>
      <c r="K46" s="142">
        <f>Details2!K336</f>
        <v>55967.27</v>
      </c>
    </row>
    <row r="47" spans="2:11" x14ac:dyDescent="0.2">
      <c r="B47" t="str">
        <f>Details2!B337</f>
        <v>Air Force</v>
      </c>
      <c r="C47" t="str">
        <f>Details2!C337</f>
        <v>0128</v>
      </c>
      <c r="D47" t="str">
        <f>Details2!D337</f>
        <v>Fairchild AFB (92nd Medical Group)</v>
      </c>
      <c r="E47" t="str">
        <f>Details2!E337</f>
        <v>C</v>
      </c>
      <c r="F47" s="142" t="str">
        <f>Details2!F337</f>
        <v>NULL</v>
      </c>
      <c r="G47" s="142" t="str">
        <f>Details2!G337</f>
        <v>NULL</v>
      </c>
      <c r="H47" s="142" t="str">
        <f>Details2!H337</f>
        <v>NULL</v>
      </c>
      <c r="I47" s="142" t="str">
        <f>Details2!I337</f>
        <v>NULL</v>
      </c>
      <c r="J47" s="142" t="str">
        <f>Details2!J337</f>
        <v>NULL</v>
      </c>
      <c r="K47" s="142" t="str">
        <f>Details2!K337</f>
        <v>NULL</v>
      </c>
    </row>
    <row r="48" spans="2:11" x14ac:dyDescent="0.2">
      <c r="B48" t="str">
        <f>Details2!B338</f>
        <v>Air Force</v>
      </c>
      <c r="C48" t="str">
        <f>Details2!C338</f>
        <v>0129</v>
      </c>
      <c r="D48" t="str">
        <f>Details2!D338</f>
        <v>F.E. Warren AFB (90th Medical Group)</v>
      </c>
      <c r="E48" t="str">
        <f>Details2!E338</f>
        <v>C</v>
      </c>
      <c r="F48" s="142" t="str">
        <f>Details2!F338</f>
        <v>NULL</v>
      </c>
      <c r="G48" s="142" t="str">
        <f>Details2!G338</f>
        <v>NULL</v>
      </c>
      <c r="H48" s="142" t="str">
        <f>Details2!H338</f>
        <v>NULL</v>
      </c>
      <c r="I48" s="142" t="str">
        <f>Details2!I338</f>
        <v>NULL</v>
      </c>
      <c r="J48" s="142" t="str">
        <f>Details2!J338</f>
        <v>NULL</v>
      </c>
      <c r="K48" s="142" t="str">
        <f>Details2!K338</f>
        <v>NULL</v>
      </c>
    </row>
    <row r="49" spans="2:11" x14ac:dyDescent="0.2">
      <c r="B49" t="str">
        <f>Details2!B339</f>
        <v>Air Force</v>
      </c>
      <c r="C49" t="str">
        <f>Details2!C339</f>
        <v>0203</v>
      </c>
      <c r="D49" t="str">
        <f>Details2!D339</f>
        <v>Eielson AFB (354th Medical Group)</v>
      </c>
      <c r="E49" t="str">
        <f>Details2!E339</f>
        <v>C</v>
      </c>
      <c r="F49" s="142" t="str">
        <f>Details2!F339</f>
        <v>NULL</v>
      </c>
      <c r="G49" s="142" t="str">
        <f>Details2!G339</f>
        <v>NULL</v>
      </c>
      <c r="H49" s="142" t="str">
        <f>Details2!H339</f>
        <v>NULL</v>
      </c>
      <c r="I49" s="142" t="str">
        <f>Details2!I339</f>
        <v>NULL</v>
      </c>
      <c r="J49" s="142" t="str">
        <f>Details2!J339</f>
        <v>NULL</v>
      </c>
      <c r="K49" s="142" t="str">
        <f>Details2!K339</f>
        <v>NULL</v>
      </c>
    </row>
    <row r="50" spans="2:11" x14ac:dyDescent="0.2">
      <c r="B50" t="str">
        <f>Details2!B340</f>
        <v>Air Force</v>
      </c>
      <c r="C50" t="str">
        <f>Details2!C340</f>
        <v>0248</v>
      </c>
      <c r="D50" t="str">
        <f>Details2!D340</f>
        <v>Los Angeles AFB (61st Medical Group)</v>
      </c>
      <c r="E50" t="str">
        <f>Details2!E340</f>
        <v>C</v>
      </c>
      <c r="F50" s="142" t="str">
        <f>Details2!F340</f>
        <v>NULL</v>
      </c>
      <c r="G50" s="142" t="str">
        <f>Details2!G340</f>
        <v>NULL</v>
      </c>
      <c r="H50" s="142" t="str">
        <f>Details2!H340</f>
        <v>NULL</v>
      </c>
      <c r="I50" s="142" t="str">
        <f>Details2!I340</f>
        <v>NULL</v>
      </c>
      <c r="J50" s="142" t="str">
        <f>Details2!J340</f>
        <v>NULL</v>
      </c>
      <c r="K50" s="142" t="str">
        <f>Details2!K340</f>
        <v>NULL</v>
      </c>
    </row>
    <row r="51" spans="2:11" x14ac:dyDescent="0.2">
      <c r="B51" t="str">
        <f>Details2!B341</f>
        <v>Air Force</v>
      </c>
      <c r="C51" t="str">
        <f>Details2!C341</f>
        <v>0252</v>
      </c>
      <c r="D51" t="str">
        <f>Details2!D341</f>
        <v>Peterson AFB (21st Medical Group)</v>
      </c>
      <c r="E51" t="str">
        <f>Details2!E341</f>
        <v>C</v>
      </c>
      <c r="F51" s="142" t="str">
        <f>Details2!F341</f>
        <v>NULL</v>
      </c>
      <c r="G51" s="142" t="str">
        <f>Details2!G341</f>
        <v>NULL</v>
      </c>
      <c r="H51" s="142" t="str">
        <f>Details2!H341</f>
        <v>NULL</v>
      </c>
      <c r="I51" s="142" t="str">
        <f>Details2!I341</f>
        <v>NULL</v>
      </c>
      <c r="J51" s="142" t="str">
        <f>Details2!J341</f>
        <v>NULL</v>
      </c>
      <c r="K51" s="142" t="str">
        <f>Details2!K341</f>
        <v>NULL</v>
      </c>
    </row>
    <row r="52" spans="2:11" x14ac:dyDescent="0.2">
      <c r="B52" t="str">
        <f>Details2!B342</f>
        <v>Air Force</v>
      </c>
      <c r="C52" t="str">
        <f>Details2!C342</f>
        <v>0287</v>
      </c>
      <c r="D52" t="str">
        <f>Details2!D342</f>
        <v>Hickam AFB (15th Medical Group)</v>
      </c>
      <c r="E52" t="str">
        <f>Details2!E342</f>
        <v>C</v>
      </c>
      <c r="F52" s="142" t="str">
        <f>Details2!F342</f>
        <v>NULL</v>
      </c>
      <c r="G52" s="142" t="str">
        <f>Details2!G342</f>
        <v>NULL</v>
      </c>
      <c r="H52" s="142" t="str">
        <f>Details2!H342</f>
        <v>NULL</v>
      </c>
      <c r="I52" s="142" t="str">
        <f>Details2!I342</f>
        <v>NULL</v>
      </c>
      <c r="J52" s="142" t="str">
        <f>Details2!J342</f>
        <v>NULL</v>
      </c>
      <c r="K52" s="142" t="str">
        <f>Details2!K342</f>
        <v>NULL</v>
      </c>
    </row>
    <row r="53" spans="2:11" x14ac:dyDescent="0.2">
      <c r="B53" t="str">
        <f>Details2!B343</f>
        <v>Air Force</v>
      </c>
      <c r="C53" t="str">
        <f>Details2!C343</f>
        <v>0310</v>
      </c>
      <c r="D53" t="str">
        <f>Details2!D343</f>
        <v>Hanscom AFB (66th Medical Group)</v>
      </c>
      <c r="E53" t="str">
        <f>Details2!E343</f>
        <v>C</v>
      </c>
      <c r="F53" s="142" t="str">
        <f>Details2!F343</f>
        <v>NULL</v>
      </c>
      <c r="G53" s="142" t="str">
        <f>Details2!G343</f>
        <v>NULL</v>
      </c>
      <c r="H53" s="142" t="str">
        <f>Details2!H343</f>
        <v>NULL</v>
      </c>
      <c r="I53" s="142" t="str">
        <f>Details2!I343</f>
        <v>NULL</v>
      </c>
      <c r="J53" s="142" t="str">
        <f>Details2!J343</f>
        <v>NULL</v>
      </c>
      <c r="K53" s="142" t="str">
        <f>Details2!K343</f>
        <v>NULL</v>
      </c>
    </row>
    <row r="54" spans="2:11" x14ac:dyDescent="0.2">
      <c r="B54" t="str">
        <f>Details2!B344</f>
        <v>Air Force</v>
      </c>
      <c r="C54" t="str">
        <f>Details2!C344</f>
        <v>0326</v>
      </c>
      <c r="D54" t="str">
        <f>Details2!D344</f>
        <v>McGuire AFB (87th Medical Group)</v>
      </c>
      <c r="E54" t="str">
        <f>Details2!E344</f>
        <v>C</v>
      </c>
      <c r="F54" s="142" t="str">
        <f>Details2!F344</f>
        <v>NULL</v>
      </c>
      <c r="G54" s="142" t="str">
        <f>Details2!G344</f>
        <v>NULL</v>
      </c>
      <c r="H54" s="142" t="str">
        <f>Details2!H344</f>
        <v>NULL</v>
      </c>
      <c r="I54" s="142" t="str">
        <f>Details2!I344</f>
        <v>NULL</v>
      </c>
      <c r="J54" s="142" t="str">
        <f>Details2!J344</f>
        <v>NULL</v>
      </c>
      <c r="K54" s="142" t="str">
        <f>Details2!K344</f>
        <v>NULL</v>
      </c>
    </row>
    <row r="55" spans="2:11" x14ac:dyDescent="0.2">
      <c r="B55" t="str">
        <f>Details2!B345</f>
        <v>Air Force</v>
      </c>
      <c r="C55" t="str">
        <f>Details2!C345</f>
        <v>0338</v>
      </c>
      <c r="D55" t="str">
        <f>Details2!D345</f>
        <v>Vance AFB (71st Medical Group)</v>
      </c>
      <c r="E55" t="str">
        <f>Details2!E345</f>
        <v>C</v>
      </c>
      <c r="F55" s="142" t="str">
        <f>Details2!F345</f>
        <v>NULL</v>
      </c>
      <c r="G55" s="142" t="str">
        <f>Details2!G345</f>
        <v>NULL</v>
      </c>
      <c r="H55" s="142" t="str">
        <f>Details2!H345</f>
        <v>NULL</v>
      </c>
      <c r="I55" s="142" t="str">
        <f>Details2!I345</f>
        <v>NULL</v>
      </c>
      <c r="J55" s="142" t="str">
        <f>Details2!J345</f>
        <v>NULL</v>
      </c>
      <c r="K55" s="142" t="str">
        <f>Details2!K345</f>
        <v>NULL</v>
      </c>
    </row>
    <row r="56" spans="2:11" x14ac:dyDescent="0.2">
      <c r="B56" t="str">
        <f>Details2!B346</f>
        <v>Air Force</v>
      </c>
      <c r="C56" t="str">
        <f>Details2!C346</f>
        <v>0364</v>
      </c>
      <c r="D56" t="str">
        <f>Details2!D346</f>
        <v>Goodfellow AFB (17th Medical Group)</v>
      </c>
      <c r="E56" t="str">
        <f>Details2!E346</f>
        <v>C</v>
      </c>
      <c r="F56" s="142" t="str">
        <f>Details2!F346</f>
        <v>NULL</v>
      </c>
      <c r="G56" s="142" t="str">
        <f>Details2!G346</f>
        <v>NULL</v>
      </c>
      <c r="H56" s="142" t="str">
        <f>Details2!H346</f>
        <v>NULL</v>
      </c>
      <c r="I56" s="142" t="str">
        <f>Details2!I346</f>
        <v>NULL</v>
      </c>
      <c r="J56" s="142" t="str">
        <f>Details2!J346</f>
        <v>NULL</v>
      </c>
      <c r="K56" s="142" t="str">
        <f>Details2!K346</f>
        <v>NULL</v>
      </c>
    </row>
    <row r="57" spans="2:11" x14ac:dyDescent="0.2">
      <c r="B57" t="str">
        <f>Details2!B347</f>
        <v>Air Force</v>
      </c>
      <c r="C57" t="str">
        <f>Details2!C347</f>
        <v>0366</v>
      </c>
      <c r="D57" t="str">
        <f>Details2!D347</f>
        <v>Randolph AFB (359th Medical Group)</v>
      </c>
      <c r="E57" t="str">
        <f>Details2!E347</f>
        <v>C</v>
      </c>
      <c r="F57" s="142" t="str">
        <f>Details2!F347</f>
        <v>NULL</v>
      </c>
      <c r="G57" s="142" t="str">
        <f>Details2!G347</f>
        <v>NULL</v>
      </c>
      <c r="H57" s="142" t="str">
        <f>Details2!H347</f>
        <v>NULL</v>
      </c>
      <c r="I57" s="142" t="str">
        <f>Details2!I347</f>
        <v>NULL</v>
      </c>
      <c r="J57" s="142" t="str">
        <f>Details2!J347</f>
        <v>NULL</v>
      </c>
      <c r="K57" s="142" t="str">
        <f>Details2!K347</f>
        <v>NULL</v>
      </c>
    </row>
    <row r="58" spans="2:11" x14ac:dyDescent="0.2">
      <c r="B58" t="str">
        <f>Details2!B348</f>
        <v>Air Force</v>
      </c>
      <c r="C58" t="str">
        <f>Details2!C348</f>
        <v>0395</v>
      </c>
      <c r="D58" t="str">
        <f>Details2!D348</f>
        <v>McChord AFB (62nd Medical Group)</v>
      </c>
      <c r="E58" t="str">
        <f>Details2!E348</f>
        <v>C</v>
      </c>
      <c r="F58" s="142" t="str">
        <f>Details2!F348</f>
        <v>NULL</v>
      </c>
      <c r="G58" s="142" t="str">
        <f>Details2!G348</f>
        <v>NULL</v>
      </c>
      <c r="H58" s="142" t="str">
        <f>Details2!H348</f>
        <v>NULL</v>
      </c>
      <c r="I58" s="142" t="str">
        <f>Details2!I348</f>
        <v>NULL</v>
      </c>
      <c r="J58" s="142" t="str">
        <f>Details2!J348</f>
        <v>NULL</v>
      </c>
      <c r="K58" s="142" t="str">
        <f>Details2!K348</f>
        <v>NULL</v>
      </c>
    </row>
    <row r="59" spans="2:11" x14ac:dyDescent="0.2">
      <c r="B59" t="str">
        <f>Details2!B349</f>
        <v>Air Force</v>
      </c>
      <c r="C59" t="str">
        <f>Details2!C349</f>
        <v>0633</v>
      </c>
      <c r="D59" t="str">
        <f>Details2!D349</f>
        <v>RAF Lakenhealth (48th Medical Group)</v>
      </c>
      <c r="E59" t="str">
        <f>Details2!E349</f>
        <v>H</v>
      </c>
      <c r="F59" s="142">
        <f>Details2!F349</f>
        <v>43306.8</v>
      </c>
      <c r="G59" s="142">
        <f>Details2!G349</f>
        <v>60058.17</v>
      </c>
      <c r="H59" s="142">
        <f>Details2!H349</f>
        <v>13584.68</v>
      </c>
      <c r="I59" s="142">
        <f>Details2!I349</f>
        <v>23857.25</v>
      </c>
      <c r="J59" s="142">
        <f>Details2!J349</f>
        <v>0</v>
      </c>
      <c r="K59" s="142">
        <f>Details2!K349</f>
        <v>21626.12</v>
      </c>
    </row>
    <row r="60" spans="2:11" x14ac:dyDescent="0.2">
      <c r="B60" t="str">
        <f>Details2!B350</f>
        <v>Air Force</v>
      </c>
      <c r="C60" t="str">
        <f>Details2!C350</f>
        <v>0635</v>
      </c>
      <c r="D60" t="str">
        <f>Details2!D350</f>
        <v>Incirlik AB (39th Medical Group)</v>
      </c>
      <c r="E60" t="str">
        <f>Details2!E350</f>
        <v>C</v>
      </c>
      <c r="F60" s="142" t="str">
        <f>Details2!F350</f>
        <v>NULL</v>
      </c>
      <c r="G60" s="142" t="str">
        <f>Details2!G350</f>
        <v>NULL</v>
      </c>
      <c r="H60" s="142" t="str">
        <f>Details2!H350</f>
        <v>NULL</v>
      </c>
      <c r="I60" s="142" t="str">
        <f>Details2!I350</f>
        <v>NULL</v>
      </c>
      <c r="J60" s="142" t="str">
        <f>Details2!J350</f>
        <v>NULL</v>
      </c>
      <c r="K60" s="142" t="str">
        <f>Details2!K350</f>
        <v>NULL</v>
      </c>
    </row>
    <row r="61" spans="2:11" x14ac:dyDescent="0.2">
      <c r="B61" t="str">
        <f>Details2!B351</f>
        <v>Air Force</v>
      </c>
      <c r="C61" t="str">
        <f>Details2!C351</f>
        <v>0637</v>
      </c>
      <c r="D61" t="str">
        <f>Details2!D351</f>
        <v>Kunsan AB (8th Medical Group)</v>
      </c>
      <c r="E61" t="str">
        <f>Details2!E351</f>
        <v>C</v>
      </c>
      <c r="F61" s="142" t="str">
        <f>Details2!F351</f>
        <v>NULL</v>
      </c>
      <c r="G61" s="142" t="str">
        <f>Details2!G351</f>
        <v>NULL</v>
      </c>
      <c r="H61" s="142" t="str">
        <f>Details2!H351</f>
        <v>NULL</v>
      </c>
      <c r="I61" s="142" t="str">
        <f>Details2!I351</f>
        <v>NULL</v>
      </c>
      <c r="J61" s="142" t="str">
        <f>Details2!J351</f>
        <v>NULL</v>
      </c>
      <c r="K61" s="142" t="str">
        <f>Details2!K351</f>
        <v>NULL</v>
      </c>
    </row>
    <row r="62" spans="2:11" x14ac:dyDescent="0.2">
      <c r="B62" t="str">
        <f>Details2!B352</f>
        <v>Air Force</v>
      </c>
      <c r="C62" t="str">
        <f>Details2!C352</f>
        <v>0638</v>
      </c>
      <c r="D62" t="str">
        <f>Details2!D352</f>
        <v>Osan AB (51st Medical Group)</v>
      </c>
      <c r="E62" t="str">
        <f>Details2!E352</f>
        <v>H</v>
      </c>
      <c r="F62" s="142" t="str">
        <f>Details2!F352</f>
        <v>NULL</v>
      </c>
      <c r="G62" s="142" t="str">
        <f>Details2!G352</f>
        <v>NULL</v>
      </c>
      <c r="H62" s="142">
        <f>Details2!H352</f>
        <v>0</v>
      </c>
      <c r="I62" s="142">
        <f>Details2!I352</f>
        <v>0</v>
      </c>
      <c r="J62" s="142" t="str">
        <f>Details2!J352</f>
        <v>NULL</v>
      </c>
      <c r="K62" s="142" t="str">
        <f>Details2!K352</f>
        <v>NULL</v>
      </c>
    </row>
    <row r="63" spans="2:11" x14ac:dyDescent="0.2">
      <c r="B63" t="str">
        <f>Details2!B353</f>
        <v>Air Force</v>
      </c>
      <c r="C63" t="str">
        <f>Details2!C353</f>
        <v>0639</v>
      </c>
      <c r="D63" t="str">
        <f>Details2!D353</f>
        <v>Misawa AB (35th Medical Group)</v>
      </c>
      <c r="E63" t="str">
        <f>Details2!E353</f>
        <v>H</v>
      </c>
      <c r="F63" s="142" t="str">
        <f>Details2!F353</f>
        <v>NULL</v>
      </c>
      <c r="G63" s="142">
        <f>Details2!G353</f>
        <v>28092.639999999999</v>
      </c>
      <c r="H63" s="142">
        <f>Details2!H353</f>
        <v>0</v>
      </c>
      <c r="I63" s="142" t="str">
        <f>Details2!I353</f>
        <v>NULL</v>
      </c>
      <c r="J63" s="142" t="str">
        <f>Details2!J353</f>
        <v>NULL</v>
      </c>
      <c r="K63" s="142" t="str">
        <f>Details2!K353</f>
        <v>NULL</v>
      </c>
    </row>
    <row r="64" spans="2:11" x14ac:dyDescent="0.2">
      <c r="B64" t="str">
        <f>Details2!B354</f>
        <v>Air Force</v>
      </c>
      <c r="C64" t="str">
        <f>Details2!C354</f>
        <v>0640</v>
      </c>
      <c r="D64" t="str">
        <f>Details2!D354</f>
        <v>Yokota AB (374th Medical Group)</v>
      </c>
      <c r="E64" t="str">
        <f>Details2!E354</f>
        <v>H</v>
      </c>
      <c r="F64" s="142">
        <f>Details2!F354</f>
        <v>0</v>
      </c>
      <c r="G64" s="142">
        <f>Details2!G354</f>
        <v>6319.83</v>
      </c>
      <c r="H64" s="142">
        <f>Details2!H354</f>
        <v>0</v>
      </c>
      <c r="I64" s="142">
        <f>Details2!I354</f>
        <v>12525.07</v>
      </c>
      <c r="J64" s="142" t="str">
        <f>Details2!J354</f>
        <v>NULL</v>
      </c>
      <c r="K64" s="142" t="str">
        <f>Details2!K354</f>
        <v>NULL</v>
      </c>
    </row>
    <row r="65" spans="2:12" x14ac:dyDescent="0.2">
      <c r="B65" t="str">
        <f>Details2!B355</f>
        <v>Air Force</v>
      </c>
      <c r="C65" t="str">
        <f>Details2!C355</f>
        <v>0799</v>
      </c>
      <c r="D65" t="str">
        <f>Details2!D355</f>
        <v>Geilenkirchen AB (470th Medical Group)</v>
      </c>
      <c r="E65" t="str">
        <f>Details2!E355</f>
        <v>C</v>
      </c>
      <c r="F65" s="142" t="str">
        <f>Details2!F355</f>
        <v>NULL</v>
      </c>
      <c r="G65" s="142" t="str">
        <f>Details2!G355</f>
        <v>NULL</v>
      </c>
      <c r="H65" s="142" t="str">
        <f>Details2!H355</f>
        <v>NULL</v>
      </c>
      <c r="I65" s="142" t="str">
        <f>Details2!I355</f>
        <v>NULL</v>
      </c>
      <c r="J65" s="142" t="str">
        <f>Details2!J355</f>
        <v>NULL</v>
      </c>
      <c r="K65" s="142" t="str">
        <f>Details2!K355</f>
        <v>NULL</v>
      </c>
    </row>
    <row r="66" spans="2:12" x14ac:dyDescent="0.2">
      <c r="B66" t="str">
        <f>Details2!B356</f>
        <v>Air Force</v>
      </c>
      <c r="C66" t="str">
        <f>Details2!C356</f>
        <v>0802</v>
      </c>
      <c r="D66" t="str">
        <f>Details2!D356</f>
        <v>Andersen JB (36th Medical Group)</v>
      </c>
      <c r="E66" t="str">
        <f>Details2!E356</f>
        <v>C</v>
      </c>
      <c r="F66" s="142" t="str">
        <f>Details2!F356</f>
        <v>NULL</v>
      </c>
      <c r="G66" s="142" t="str">
        <f>Details2!G356</f>
        <v>NULL</v>
      </c>
      <c r="H66" s="142" t="str">
        <f>Details2!H356</f>
        <v>NULL</v>
      </c>
      <c r="I66" s="142" t="str">
        <f>Details2!I356</f>
        <v>NULL</v>
      </c>
      <c r="J66" s="142" t="str">
        <f>Details2!J356</f>
        <v>NULL</v>
      </c>
      <c r="K66" s="142" t="str">
        <f>Details2!K356</f>
        <v>NULL</v>
      </c>
    </row>
    <row r="67" spans="2:12" x14ac:dyDescent="0.2">
      <c r="B67" t="str">
        <f>Details2!B357</f>
        <v>Air Force</v>
      </c>
      <c r="C67" t="str">
        <f>Details2!C357</f>
        <v>0804</v>
      </c>
      <c r="D67" t="str">
        <f>Details2!D357</f>
        <v>Kadena AB (18th Medical Group)</v>
      </c>
      <c r="E67" t="str">
        <f>Details2!E357</f>
        <v>C</v>
      </c>
      <c r="F67" s="142" t="str">
        <f>Details2!F357</f>
        <v>NULL</v>
      </c>
      <c r="G67" s="142" t="str">
        <f>Details2!G357</f>
        <v>NULL</v>
      </c>
      <c r="H67" s="142" t="str">
        <f>Details2!H357</f>
        <v>NULL</v>
      </c>
      <c r="I67" s="142" t="str">
        <f>Details2!I357</f>
        <v>NULL</v>
      </c>
      <c r="J67" s="142" t="str">
        <f>Details2!J357</f>
        <v>NULL</v>
      </c>
      <c r="K67" s="142" t="str">
        <f>Details2!K357</f>
        <v>NULL</v>
      </c>
    </row>
    <row r="68" spans="2:12" x14ac:dyDescent="0.2">
      <c r="B68" t="str">
        <f>Details2!B358</f>
        <v>Air Force</v>
      </c>
      <c r="C68" t="str">
        <f>Details2!C358</f>
        <v>0805</v>
      </c>
      <c r="D68" t="str">
        <f>Details2!D358</f>
        <v>Spangdahlem AB (52nd Medical Group)</v>
      </c>
      <c r="E68" t="str">
        <f>Details2!E358</f>
        <v>C</v>
      </c>
      <c r="F68" s="142" t="str">
        <f>Details2!F358</f>
        <v>NULL</v>
      </c>
      <c r="G68" s="142" t="str">
        <f>Details2!G358</f>
        <v>NULL</v>
      </c>
      <c r="H68" s="142" t="str">
        <f>Details2!H358</f>
        <v>NULL</v>
      </c>
      <c r="I68" s="142" t="str">
        <f>Details2!I358</f>
        <v>NULL</v>
      </c>
      <c r="J68" s="142" t="str">
        <f>Details2!J358</f>
        <v>NULL</v>
      </c>
      <c r="K68" s="142" t="str">
        <f>Details2!K358</f>
        <v>NULL</v>
      </c>
    </row>
    <row r="69" spans="2:12" x14ac:dyDescent="0.2">
      <c r="B69" t="str">
        <f>Details2!B359</f>
        <v>Air Force</v>
      </c>
      <c r="C69" t="str">
        <f>Details2!C359</f>
        <v>0806</v>
      </c>
      <c r="D69" t="str">
        <f>Details2!D359</f>
        <v>Ramstein AB (86th Medical Group)</v>
      </c>
      <c r="E69" t="str">
        <f>Details2!E359</f>
        <v>C</v>
      </c>
      <c r="F69" s="142" t="str">
        <f>Details2!F359</f>
        <v>NULL</v>
      </c>
      <c r="G69" s="142" t="str">
        <f>Details2!G359</f>
        <v>NULL</v>
      </c>
      <c r="H69" s="142" t="str">
        <f>Details2!H359</f>
        <v>NULL</v>
      </c>
      <c r="I69" s="142" t="str">
        <f>Details2!I359</f>
        <v>NULL</v>
      </c>
      <c r="J69" s="142" t="str">
        <f>Details2!J359</f>
        <v>NULL</v>
      </c>
      <c r="K69" s="142" t="str">
        <f>Details2!K359</f>
        <v>NULL</v>
      </c>
    </row>
    <row r="70" spans="2:12" x14ac:dyDescent="0.2">
      <c r="B70" t="str">
        <f>Details2!B360</f>
        <v>Air Force</v>
      </c>
      <c r="C70" t="str">
        <f>Details2!C360</f>
        <v>0808</v>
      </c>
      <c r="D70" t="str">
        <f>Details2!D360</f>
        <v>Aviano AB (31st Medical Group)</v>
      </c>
      <c r="E70" t="str">
        <f>Details2!E360</f>
        <v>H</v>
      </c>
      <c r="F70" s="142">
        <f>Details2!F360</f>
        <v>18694</v>
      </c>
      <c r="G70" s="142">
        <f>Details2!G360</f>
        <v>3389.51</v>
      </c>
      <c r="H70" s="142">
        <f>Details2!H360</f>
        <v>2201.42</v>
      </c>
      <c r="I70" s="142">
        <f>Details2!I360</f>
        <v>0</v>
      </c>
      <c r="J70" s="142">
        <f>Details2!J360</f>
        <v>0</v>
      </c>
      <c r="K70" s="142" t="str">
        <f>Details2!K360</f>
        <v>NULL</v>
      </c>
    </row>
    <row r="71" spans="2:12" x14ac:dyDescent="0.2">
      <c r="B71" t="str">
        <f>Details2!B361</f>
        <v>Air Force</v>
      </c>
      <c r="C71" t="str">
        <f>Details2!C361</f>
        <v>7139</v>
      </c>
      <c r="D71" t="str">
        <f>Details2!D361</f>
        <v>Hurlburt Field (1st Special Operations Medical Group)</v>
      </c>
      <c r="E71" t="str">
        <f>Details2!E361</f>
        <v>C</v>
      </c>
      <c r="F71" s="142" t="str">
        <f>Details2!F361</f>
        <v>NULL</v>
      </c>
      <c r="G71" s="142" t="str">
        <f>Details2!G361</f>
        <v>NULL</v>
      </c>
      <c r="H71" s="142" t="str">
        <f>Details2!H361</f>
        <v>NULL</v>
      </c>
      <c r="I71" s="142" t="str">
        <f>Details2!I361</f>
        <v>NULL</v>
      </c>
      <c r="J71" s="142" t="str">
        <f>Details2!J361</f>
        <v>NULL</v>
      </c>
      <c r="K71" s="142" t="str">
        <f>Details2!K361</f>
        <v>NULL</v>
      </c>
      <c r="L71" s="2"/>
    </row>
    <row r="72" spans="2:12" x14ac:dyDescent="0.2">
      <c r="B72" t="str">
        <f>Details2!B362</f>
        <v>Air Force</v>
      </c>
      <c r="C72" t="str">
        <f>Details2!C362</f>
        <v>7200</v>
      </c>
      <c r="D72" t="str">
        <f>Details2!D362</f>
        <v>Buckley AFB (460th Medical Group)</v>
      </c>
      <c r="E72" t="str">
        <f>Details2!E362</f>
        <v>C</v>
      </c>
      <c r="F72" s="142" t="str">
        <f>Details2!F362</f>
        <v>NULL</v>
      </c>
      <c r="G72" s="142" t="str">
        <f>Details2!G362</f>
        <v>NULL</v>
      </c>
      <c r="H72" s="142" t="str">
        <f>Details2!H362</f>
        <v>NULL</v>
      </c>
      <c r="I72" s="142" t="str">
        <f>Details2!I362</f>
        <v>NULL</v>
      </c>
      <c r="J72" s="142" t="str">
        <f>Details2!J362</f>
        <v>NULL</v>
      </c>
      <c r="K72" s="142" t="str">
        <f>Details2!K362</f>
        <v>NULL</v>
      </c>
    </row>
    <row r="73" spans="2:12" x14ac:dyDescent="0.2">
      <c r="B73" t="str">
        <f>Details2!B363</f>
        <v>ALL</v>
      </c>
      <c r="C73" t="str">
        <f>Details2!C363</f>
        <v>0000</v>
      </c>
      <c r="D73" t="str">
        <f>Details2!D363</f>
        <v>UBO Administrator</v>
      </c>
      <c r="E73" t="str">
        <f>Details2!E363</f>
        <v>NULL</v>
      </c>
      <c r="F73" s="142" t="str">
        <f>Details2!F363</f>
        <v>NULL</v>
      </c>
      <c r="G73" s="142" t="str">
        <f>Details2!G363</f>
        <v>NULL</v>
      </c>
      <c r="H73" s="142" t="str">
        <f>Details2!H363</f>
        <v>NULL</v>
      </c>
      <c r="I73" s="142" t="str">
        <f>Details2!I363</f>
        <v>NULL</v>
      </c>
      <c r="J73" s="142" t="str">
        <f>Details2!J363</f>
        <v>NULL</v>
      </c>
      <c r="K73" s="142" t="str">
        <f>Details2!K363</f>
        <v>NULL</v>
      </c>
    </row>
    <row r="74" spans="2:12" x14ac:dyDescent="0.2">
      <c r="B74" t="str">
        <f>Details2!B364</f>
        <v>Army</v>
      </c>
      <c r="C74" t="str">
        <f>Details2!C364</f>
        <v>0001</v>
      </c>
      <c r="D74" t="str">
        <f>Details2!D364</f>
        <v>Redstone Arsenal (Fox Army Health Clinic)</v>
      </c>
      <c r="E74" t="str">
        <f>Details2!E364</f>
        <v>C</v>
      </c>
      <c r="F74" s="142" t="str">
        <f>Details2!F364</f>
        <v>NULL</v>
      </c>
      <c r="G74" s="142" t="str">
        <f>Details2!G364</f>
        <v>NULL</v>
      </c>
      <c r="H74" s="142" t="str">
        <f>Details2!H364</f>
        <v>NULL</v>
      </c>
      <c r="I74" s="142" t="str">
        <f>Details2!I364</f>
        <v>NULL</v>
      </c>
      <c r="J74" s="142" t="str">
        <f>Details2!J364</f>
        <v>NULL</v>
      </c>
      <c r="K74" s="142" t="str">
        <f>Details2!K364</f>
        <v>NULL</v>
      </c>
    </row>
    <row r="75" spans="2:12" x14ac:dyDescent="0.2">
      <c r="B75" t="str">
        <f>Details2!B365</f>
        <v>Army</v>
      </c>
      <c r="C75" t="str">
        <f>Details2!C365</f>
        <v>0003</v>
      </c>
      <c r="D75" t="str">
        <f>Details2!D365</f>
        <v>Ft. Rucker (Lyster Army Health Clinic)</v>
      </c>
      <c r="E75" t="str">
        <f>Details2!E365</f>
        <v>C</v>
      </c>
      <c r="F75" s="142" t="str">
        <f>Details2!F365</f>
        <v>NULL</v>
      </c>
      <c r="G75" s="142" t="str">
        <f>Details2!G365</f>
        <v>NULL</v>
      </c>
      <c r="H75" s="142" t="str">
        <f>Details2!H365</f>
        <v>NULL</v>
      </c>
      <c r="I75" s="142" t="str">
        <f>Details2!I365</f>
        <v>NULL</v>
      </c>
      <c r="J75" s="142" t="str">
        <f>Details2!J365</f>
        <v>NULL</v>
      </c>
      <c r="K75" s="142" t="str">
        <f>Details2!K365</f>
        <v>NULL</v>
      </c>
    </row>
    <row r="76" spans="2:12" x14ac:dyDescent="0.2">
      <c r="B76" t="str">
        <f>Details2!B366</f>
        <v>Army</v>
      </c>
      <c r="C76" t="str">
        <f>Details2!C366</f>
        <v>0005</v>
      </c>
      <c r="D76" t="str">
        <f>Details2!D366</f>
        <v>Ft. Wainwright (Bassett Army Community Hospital)</v>
      </c>
      <c r="E76" t="str">
        <f>Details2!E366</f>
        <v>H</v>
      </c>
      <c r="F76" s="142">
        <f>Details2!F366</f>
        <v>140203.16</v>
      </c>
      <c r="G76" s="142">
        <f>Details2!G366</f>
        <v>164849.98000000001</v>
      </c>
      <c r="H76" s="142">
        <f>Details2!H366</f>
        <v>94937.86</v>
      </c>
      <c r="I76" s="142">
        <f>Details2!I366</f>
        <v>15893.8</v>
      </c>
      <c r="J76" s="142">
        <f>Details2!J366</f>
        <v>336956.03</v>
      </c>
      <c r="K76" s="142">
        <f>Details2!K366</f>
        <v>69060.69</v>
      </c>
    </row>
    <row r="77" spans="2:12" x14ac:dyDescent="0.2">
      <c r="B77" t="str">
        <f>Details2!B367</f>
        <v>Army</v>
      </c>
      <c r="C77" t="str">
        <f>Details2!C367</f>
        <v>0008</v>
      </c>
      <c r="D77" t="str">
        <f>Details2!D367</f>
        <v>Ft. Huachuca (Bliss Army Health Clinic)</v>
      </c>
      <c r="E77" t="str">
        <f>Details2!E367</f>
        <v>C</v>
      </c>
      <c r="F77" s="142" t="str">
        <f>Details2!F367</f>
        <v>NULL</v>
      </c>
      <c r="G77" s="142" t="str">
        <f>Details2!G367</f>
        <v>NULL</v>
      </c>
      <c r="H77" s="142" t="str">
        <f>Details2!H367</f>
        <v>NULL</v>
      </c>
      <c r="I77" s="142" t="str">
        <f>Details2!I367</f>
        <v>NULL</v>
      </c>
      <c r="J77" s="142" t="str">
        <f>Details2!J367</f>
        <v>NULL</v>
      </c>
      <c r="K77" s="142" t="str">
        <f>Details2!K367</f>
        <v>NULL</v>
      </c>
    </row>
    <row r="78" spans="2:12" x14ac:dyDescent="0.2">
      <c r="B78" t="str">
        <f>Details2!B368</f>
        <v>Army</v>
      </c>
      <c r="C78" t="str">
        <f>Details2!C368</f>
        <v>0032</v>
      </c>
      <c r="D78" t="str">
        <f>Details2!D368</f>
        <v>Ft. Carson (Evans Army Community Hospital)</v>
      </c>
      <c r="E78" t="str">
        <f>Details2!E368</f>
        <v>H</v>
      </c>
      <c r="F78" s="142">
        <f>Details2!F368</f>
        <v>133322.21</v>
      </c>
      <c r="G78" s="142">
        <f>Details2!G368</f>
        <v>402977.85</v>
      </c>
      <c r="H78" s="142">
        <f>Details2!H368</f>
        <v>435460</v>
      </c>
      <c r="I78" s="142">
        <f>Details2!I368</f>
        <v>416071.36</v>
      </c>
      <c r="J78" s="142">
        <f>Details2!J368</f>
        <v>373944.06</v>
      </c>
      <c r="K78" s="142">
        <f>Details2!K368</f>
        <v>144081.20000000001</v>
      </c>
    </row>
    <row r="79" spans="2:12" x14ac:dyDescent="0.2">
      <c r="B79" t="str">
        <f>Details2!B369</f>
        <v>Army</v>
      </c>
      <c r="C79" t="str">
        <f>Details2!C369</f>
        <v>0047</v>
      </c>
      <c r="D79" t="str">
        <f>Details2!D369</f>
        <v>Ft. Gordon (Eisenhower-Gordon Army Medical Center)</v>
      </c>
      <c r="E79" t="str">
        <f>Details2!E369</f>
        <v>H</v>
      </c>
      <c r="F79" s="142">
        <f>Details2!F369</f>
        <v>1556235.47</v>
      </c>
      <c r="G79" s="142">
        <f>Details2!G369</f>
        <v>1534052.39</v>
      </c>
      <c r="H79" s="142">
        <f>Details2!H369</f>
        <v>1373766.3</v>
      </c>
      <c r="I79" s="142">
        <f>Details2!I369</f>
        <v>1943903.37</v>
      </c>
      <c r="J79" s="142">
        <f>Details2!J369</f>
        <v>1548554.16</v>
      </c>
      <c r="K79" s="142">
        <f>Details2!K369</f>
        <v>1054739.81</v>
      </c>
    </row>
    <row r="80" spans="2:12" x14ac:dyDescent="0.2">
      <c r="B80" t="str">
        <f>Details2!B370</f>
        <v>Army</v>
      </c>
      <c r="C80" t="str">
        <f>Details2!C370</f>
        <v>0048</v>
      </c>
      <c r="D80" t="str">
        <f>Details2!D370</f>
        <v>Ft. Benning (Martin-Benning Army Community Hospital)</v>
      </c>
      <c r="E80" t="str">
        <f>Details2!E370</f>
        <v>H</v>
      </c>
      <c r="F80" s="142">
        <f>Details2!F370</f>
        <v>187300.91</v>
      </c>
      <c r="G80" s="142">
        <f>Details2!G370</f>
        <v>321384.59999999998</v>
      </c>
      <c r="H80" s="142">
        <f>Details2!H370</f>
        <v>355552.03</v>
      </c>
      <c r="I80" s="142">
        <f>Details2!I370</f>
        <v>258923.59</v>
      </c>
      <c r="J80" s="142">
        <f>Details2!J370</f>
        <v>63569.51</v>
      </c>
      <c r="K80" s="142">
        <f>Details2!K370</f>
        <v>89629.59</v>
      </c>
    </row>
    <row r="81" spans="2:11" x14ac:dyDescent="0.2">
      <c r="B81" t="str">
        <f>Details2!B371</f>
        <v>Army</v>
      </c>
      <c r="C81" t="str">
        <f>Details2!C371</f>
        <v>0049</v>
      </c>
      <c r="D81" t="str">
        <f>Details2!D371</f>
        <v>Ft. Stewart (Winn Army Community Hospital)</v>
      </c>
      <c r="E81" t="str">
        <f>Details2!E371</f>
        <v>H</v>
      </c>
      <c r="F81" s="142">
        <f>Details2!F371</f>
        <v>276868.27</v>
      </c>
      <c r="G81" s="142">
        <f>Details2!G371</f>
        <v>297907.13</v>
      </c>
      <c r="H81" s="142">
        <f>Details2!H371</f>
        <v>96442.5</v>
      </c>
      <c r="I81" s="142">
        <f>Details2!I371</f>
        <v>130433.7</v>
      </c>
      <c r="J81" s="142">
        <f>Details2!J371</f>
        <v>108322.11</v>
      </c>
      <c r="K81" s="142">
        <f>Details2!K371</f>
        <v>40542.300000000003</v>
      </c>
    </row>
    <row r="82" spans="2:11" x14ac:dyDescent="0.2">
      <c r="B82" t="str">
        <f>Details2!B372</f>
        <v>Army</v>
      </c>
      <c r="C82" t="str">
        <f>Details2!C372</f>
        <v>0052</v>
      </c>
      <c r="D82" t="str">
        <f>Details2!D372</f>
        <v>Ft. Shafter (Tripler Army Medical Center)</v>
      </c>
      <c r="E82" t="str">
        <f>Details2!E372</f>
        <v>H</v>
      </c>
      <c r="F82" s="142">
        <f>Details2!F372</f>
        <v>2546962.77</v>
      </c>
      <c r="G82" s="142">
        <f>Details2!G372</f>
        <v>1887809.75</v>
      </c>
      <c r="H82" s="142">
        <f>Details2!H372</f>
        <v>4110072.14</v>
      </c>
      <c r="I82" s="142">
        <f>Details2!I372</f>
        <v>3867952.15</v>
      </c>
      <c r="J82" s="142">
        <f>Details2!J372</f>
        <v>3024242.94</v>
      </c>
      <c r="K82" s="142">
        <f>Details2!K372</f>
        <v>4041740.27</v>
      </c>
    </row>
    <row r="83" spans="2:11" x14ac:dyDescent="0.2">
      <c r="B83" t="str">
        <f>Details2!B373</f>
        <v>Army</v>
      </c>
      <c r="C83" t="str">
        <f>Details2!C373</f>
        <v>0057</v>
      </c>
      <c r="D83" t="str">
        <f>Details2!D373</f>
        <v>Ft. Riley (Irwin Army Community Hospital)</v>
      </c>
      <c r="E83" t="str">
        <f>Details2!E373</f>
        <v>H</v>
      </c>
      <c r="F83" s="142">
        <f>Details2!F373</f>
        <v>382712.86</v>
      </c>
      <c r="G83" s="142">
        <f>Details2!G373</f>
        <v>57745.65</v>
      </c>
      <c r="H83" s="142">
        <f>Details2!H373</f>
        <v>38491.61</v>
      </c>
      <c r="I83" s="142">
        <f>Details2!I373</f>
        <v>92765.42</v>
      </c>
      <c r="J83" s="142">
        <f>Details2!J373</f>
        <v>84222.06</v>
      </c>
      <c r="K83" s="142">
        <f>Details2!K373</f>
        <v>24415.21</v>
      </c>
    </row>
    <row r="84" spans="2:11" x14ac:dyDescent="0.2">
      <c r="B84" t="str">
        <f>Details2!B374</f>
        <v>Army</v>
      </c>
      <c r="C84" t="str">
        <f>Details2!C374</f>
        <v>0058</v>
      </c>
      <c r="D84" t="str">
        <f>Details2!D374</f>
        <v>Ft. Leavenworth (Munson Army Health Clinic)</v>
      </c>
      <c r="E84" t="str">
        <f>Details2!E374</f>
        <v>C</v>
      </c>
      <c r="F84" s="142" t="str">
        <f>Details2!F374</f>
        <v>NULL</v>
      </c>
      <c r="G84" s="142" t="str">
        <f>Details2!G374</f>
        <v>NULL</v>
      </c>
      <c r="H84" s="142" t="str">
        <f>Details2!H374</f>
        <v>NULL</v>
      </c>
      <c r="I84" s="142" t="str">
        <f>Details2!I374</f>
        <v>NULL</v>
      </c>
      <c r="J84" s="142" t="str">
        <f>Details2!J374</f>
        <v>NULL</v>
      </c>
      <c r="K84" s="142" t="str">
        <f>Details2!K374</f>
        <v>NULL</v>
      </c>
    </row>
    <row r="85" spans="2:11" x14ac:dyDescent="0.2">
      <c r="B85" t="str">
        <f>Details2!B375</f>
        <v>Army</v>
      </c>
      <c r="C85" t="str">
        <f>Details2!C375</f>
        <v>0060</v>
      </c>
      <c r="D85" t="str">
        <f>Details2!D375</f>
        <v>Ft. Campbell (Blanchfield Army Community Hospital)</v>
      </c>
      <c r="E85" t="str">
        <f>Details2!E375</f>
        <v>H</v>
      </c>
      <c r="F85" s="142">
        <f>Details2!F375</f>
        <v>418338.82</v>
      </c>
      <c r="G85" s="142">
        <f>Details2!G375</f>
        <v>0</v>
      </c>
      <c r="H85" s="142">
        <f>Details2!H375</f>
        <v>11502.51</v>
      </c>
      <c r="I85" s="142">
        <f>Details2!I375</f>
        <v>207728.09</v>
      </c>
      <c r="J85" s="142">
        <f>Details2!J375</f>
        <v>174973.47</v>
      </c>
      <c r="K85" s="142">
        <f>Details2!K375</f>
        <v>108601.78</v>
      </c>
    </row>
    <row r="86" spans="2:11" x14ac:dyDescent="0.2">
      <c r="B86" t="str">
        <f>Details2!B376</f>
        <v>Army</v>
      </c>
      <c r="C86" t="str">
        <f>Details2!C376</f>
        <v>0061</v>
      </c>
      <c r="D86" t="str">
        <f>Details2!D376</f>
        <v>Ft. Knox (Ireland Army Health Clinic)</v>
      </c>
      <c r="E86" t="str">
        <f>Details2!E376</f>
        <v>C</v>
      </c>
      <c r="F86" s="142">
        <f>Details2!F376</f>
        <v>77365.149999999994</v>
      </c>
      <c r="G86" s="142">
        <f>Details2!G376</f>
        <v>0</v>
      </c>
      <c r="H86" s="142">
        <f>Details2!H376</f>
        <v>0</v>
      </c>
      <c r="I86" s="142">
        <f>Details2!I376</f>
        <v>0</v>
      </c>
      <c r="J86" s="142" t="str">
        <f>Details2!J376</f>
        <v>NULL</v>
      </c>
      <c r="K86" s="142" t="str">
        <f>Details2!K376</f>
        <v>NULL</v>
      </c>
    </row>
    <row r="87" spans="2:11" x14ac:dyDescent="0.2">
      <c r="B87" t="str">
        <f>Details2!B377</f>
        <v>Army</v>
      </c>
      <c r="C87" t="str">
        <f>Details2!C377</f>
        <v>0064</v>
      </c>
      <c r="D87" t="str">
        <f>Details2!D377</f>
        <v>Ft. Polk (Bayne-Jones Army Community Hospital)</v>
      </c>
      <c r="E87" t="str">
        <f>Details2!E377</f>
        <v>H</v>
      </c>
      <c r="F87" s="142">
        <f>Details2!F377</f>
        <v>41869.410000000003</v>
      </c>
      <c r="G87" s="142">
        <f>Details2!G377</f>
        <v>73031.070000000007</v>
      </c>
      <c r="H87" s="142">
        <f>Details2!H377</f>
        <v>24230.33</v>
      </c>
      <c r="I87" s="142">
        <f>Details2!I377</f>
        <v>58657.65</v>
      </c>
      <c r="J87" s="142">
        <f>Details2!J377</f>
        <v>0</v>
      </c>
      <c r="K87" s="142">
        <f>Details2!K377</f>
        <v>29359.43</v>
      </c>
    </row>
    <row r="88" spans="2:11" x14ac:dyDescent="0.2">
      <c r="B88" t="str">
        <f>Details2!B378</f>
        <v>Army</v>
      </c>
      <c r="C88" t="str">
        <f>Details2!C378</f>
        <v>0075</v>
      </c>
      <c r="D88" t="str">
        <f>Details2!D378</f>
        <v>Ft. Leonard Wood (Wood Army Community Hospital)</v>
      </c>
      <c r="E88" t="str">
        <f>Details2!E378</f>
        <v>H</v>
      </c>
      <c r="F88" s="142">
        <f>Details2!F378</f>
        <v>265078.68</v>
      </c>
      <c r="G88" s="142">
        <f>Details2!G378</f>
        <v>61078.66</v>
      </c>
      <c r="H88" s="142">
        <f>Details2!H378</f>
        <v>91911.2</v>
      </c>
      <c r="I88" s="142">
        <f>Details2!I378</f>
        <v>120111.57</v>
      </c>
      <c r="J88" s="142">
        <f>Details2!J378</f>
        <v>51988.86</v>
      </c>
      <c r="K88" s="142">
        <f>Details2!K378</f>
        <v>58110.85</v>
      </c>
    </row>
    <row r="89" spans="2:11" x14ac:dyDescent="0.2">
      <c r="B89" t="str">
        <f>Details2!B379</f>
        <v>Army</v>
      </c>
      <c r="C89" t="str">
        <f>Details2!C379</f>
        <v>0086</v>
      </c>
      <c r="D89" t="str">
        <f>Details2!D379</f>
        <v>West Point (Keller Army Community Hospital)</v>
      </c>
      <c r="E89" t="str">
        <f>Details2!E379</f>
        <v>H</v>
      </c>
      <c r="F89" s="142">
        <f>Details2!F379</f>
        <v>56250.09</v>
      </c>
      <c r="G89" s="142">
        <f>Details2!G379</f>
        <v>45504.76</v>
      </c>
      <c r="H89" s="142">
        <f>Details2!H379</f>
        <v>86243.48</v>
      </c>
      <c r="I89" s="142">
        <f>Details2!I379</f>
        <v>0</v>
      </c>
      <c r="J89" s="142">
        <f>Details2!J379</f>
        <v>20384.759999999998</v>
      </c>
      <c r="K89" s="142">
        <f>Details2!K379</f>
        <v>43593.88</v>
      </c>
    </row>
    <row r="90" spans="2:11" x14ac:dyDescent="0.2">
      <c r="B90" t="str">
        <f>Details2!B380</f>
        <v>Army</v>
      </c>
      <c r="C90" t="str">
        <f>Details2!C380</f>
        <v>0098</v>
      </c>
      <c r="D90" t="str">
        <f>Details2!D380</f>
        <v>Ft. Sill (Reynolds Army Health Clinic)</v>
      </c>
      <c r="E90" t="str">
        <f>Details2!E380</f>
        <v>H</v>
      </c>
      <c r="F90" s="142">
        <f>Details2!F380</f>
        <v>35559.269999999997</v>
      </c>
      <c r="G90" s="142">
        <f>Details2!G380</f>
        <v>0</v>
      </c>
      <c r="H90" s="142">
        <f>Details2!H380</f>
        <v>0</v>
      </c>
      <c r="I90" s="142" t="str">
        <f>Details2!I380</f>
        <v>NULL</v>
      </c>
      <c r="J90" s="142" t="str">
        <f>Details2!J380</f>
        <v>NULL</v>
      </c>
      <c r="K90" s="142" t="str">
        <f>Details2!K380</f>
        <v>NULL</v>
      </c>
    </row>
    <row r="91" spans="2:11" x14ac:dyDescent="0.2">
      <c r="B91" t="str">
        <f>Details2!B381</f>
        <v>Army</v>
      </c>
      <c r="C91" t="str">
        <f>Details2!C381</f>
        <v>0105</v>
      </c>
      <c r="D91" t="str">
        <f>Details2!D381</f>
        <v>Ft. Jackson (Moncrief Army Health Clinic)</v>
      </c>
      <c r="E91" t="str">
        <f>Details2!E381</f>
        <v>H</v>
      </c>
      <c r="F91" s="142">
        <f>Details2!F381</f>
        <v>0</v>
      </c>
      <c r="G91" s="142">
        <f>Details2!G381</f>
        <v>0</v>
      </c>
      <c r="H91" s="142">
        <f>Details2!H381</f>
        <v>0</v>
      </c>
      <c r="I91" s="142" t="str">
        <f>Details2!I381</f>
        <v>NULL</v>
      </c>
      <c r="J91" s="142" t="str">
        <f>Details2!J381</f>
        <v>NULL</v>
      </c>
      <c r="K91" s="142" t="str">
        <f>Details2!K381</f>
        <v>NULL</v>
      </c>
    </row>
    <row r="92" spans="2:11" x14ac:dyDescent="0.2">
      <c r="B92" t="str">
        <f>Details2!B382</f>
        <v>Army</v>
      </c>
      <c r="C92" t="str">
        <f>Details2!C382</f>
        <v>0108</v>
      </c>
      <c r="D92" t="str">
        <f>Details2!D382</f>
        <v>Ft. Bliss (William Beaumont Army Medical Center)</v>
      </c>
      <c r="E92" t="str">
        <f>Details2!E382</f>
        <v>H</v>
      </c>
      <c r="F92" s="142">
        <f>Details2!F382</f>
        <v>1520455.78</v>
      </c>
      <c r="G92" s="142">
        <f>Details2!G382</f>
        <v>1045669.32</v>
      </c>
      <c r="H92" s="142">
        <f>Details2!H382</f>
        <v>1460740.45</v>
      </c>
      <c r="I92" s="142">
        <f>Details2!I382</f>
        <v>1001667.91</v>
      </c>
      <c r="J92" s="142">
        <f>Details2!J382</f>
        <v>755163.55</v>
      </c>
      <c r="K92" s="142">
        <f>Details2!K382</f>
        <v>1270849.83</v>
      </c>
    </row>
    <row r="93" spans="2:11" x14ac:dyDescent="0.2">
      <c r="B93" t="str">
        <f>Details2!B383</f>
        <v>Army</v>
      </c>
      <c r="C93" t="str">
        <f>Details2!C383</f>
        <v>0109</v>
      </c>
      <c r="D93" t="str">
        <f>Details2!D383</f>
        <v>Ft. Sam Houston (BAMC Army Medical Center)</v>
      </c>
      <c r="E93" t="str">
        <f>Details2!E383</f>
        <v>H</v>
      </c>
      <c r="F93" s="142">
        <f>Details2!F383</f>
        <v>10651551.890000001</v>
      </c>
      <c r="G93" s="142">
        <f>Details2!G383</f>
        <v>8772506.5</v>
      </c>
      <c r="H93" s="142">
        <f>Details2!H383</f>
        <v>3450889.01</v>
      </c>
      <c r="I93" s="142">
        <f>Details2!I383</f>
        <v>5157725.93</v>
      </c>
      <c r="J93" s="142">
        <f>Details2!J383</f>
        <v>5091590.29</v>
      </c>
      <c r="K93" s="142">
        <f>Details2!K383</f>
        <v>4706887.7300000004</v>
      </c>
    </row>
    <row r="94" spans="2:11" x14ac:dyDescent="0.2">
      <c r="B94" t="str">
        <f>Details2!B384</f>
        <v>Army</v>
      </c>
      <c r="C94" t="str">
        <f>Details2!C384</f>
        <v>0110</v>
      </c>
      <c r="D94" t="str">
        <f>Details2!D384</f>
        <v>Ft. Hood (Darnall Army Medical Center)</v>
      </c>
      <c r="E94" t="str">
        <f>Details2!E384</f>
        <v>H</v>
      </c>
      <c r="F94" s="142">
        <f>Details2!F384</f>
        <v>341953.69</v>
      </c>
      <c r="G94" s="142">
        <f>Details2!G384</f>
        <v>468915.05</v>
      </c>
      <c r="H94" s="142">
        <f>Details2!H384</f>
        <v>393613.58</v>
      </c>
      <c r="I94" s="142">
        <f>Details2!I384</f>
        <v>561918.82999999996</v>
      </c>
      <c r="J94" s="142">
        <f>Details2!J384</f>
        <v>716783.05</v>
      </c>
      <c r="K94" s="142">
        <f>Details2!K384</f>
        <v>775398</v>
      </c>
    </row>
    <row r="95" spans="2:11" x14ac:dyDescent="0.2">
      <c r="B95" t="str">
        <f>Details2!B385</f>
        <v>Army</v>
      </c>
      <c r="C95" t="str">
        <f>Details2!C385</f>
        <v>0121</v>
      </c>
      <c r="D95" t="str">
        <f>Details2!D385</f>
        <v>Ft. Eustis (McDonald Army Health Clinic)</v>
      </c>
      <c r="E95" t="str">
        <f>Details2!E385</f>
        <v>H</v>
      </c>
      <c r="F95" s="142" t="str">
        <f>Details2!F385</f>
        <v>NULL</v>
      </c>
      <c r="G95" s="142" t="str">
        <f>Details2!G385</f>
        <v>NULL</v>
      </c>
      <c r="H95" s="142" t="str">
        <f>Details2!H385</f>
        <v>NULL</v>
      </c>
      <c r="I95" s="142" t="str">
        <f>Details2!I385</f>
        <v>NULL</v>
      </c>
      <c r="J95" s="142" t="str">
        <f>Details2!J385</f>
        <v>NULL</v>
      </c>
      <c r="K95" s="142" t="str">
        <f>Details2!K385</f>
        <v>NULL</v>
      </c>
    </row>
    <row r="96" spans="2:11" x14ac:dyDescent="0.2">
      <c r="B96" t="str">
        <f>Details2!B386</f>
        <v>Army</v>
      </c>
      <c r="C96" t="str">
        <f>Details2!C386</f>
        <v>0122</v>
      </c>
      <c r="D96" t="str">
        <f>Details2!D386</f>
        <v>Ft. Lee (Kenner Army Health Clinic)</v>
      </c>
      <c r="E96" t="str">
        <f>Details2!E386</f>
        <v>C</v>
      </c>
      <c r="F96" s="142" t="str">
        <f>Details2!F386</f>
        <v>NULL</v>
      </c>
      <c r="G96" s="142" t="str">
        <f>Details2!G386</f>
        <v>NULL</v>
      </c>
      <c r="H96" s="142" t="str">
        <f>Details2!H386</f>
        <v>NULL</v>
      </c>
      <c r="I96" s="142" t="str">
        <f>Details2!I386</f>
        <v>NULL</v>
      </c>
      <c r="J96" s="142" t="str">
        <f>Details2!J386</f>
        <v>NULL</v>
      </c>
      <c r="K96" s="142" t="str">
        <f>Details2!K386</f>
        <v>NULL</v>
      </c>
    </row>
    <row r="97" spans="2:11" x14ac:dyDescent="0.2">
      <c r="B97" t="str">
        <f>Details2!B387</f>
        <v>Army</v>
      </c>
      <c r="C97" t="str">
        <f>Details2!C387</f>
        <v>0125</v>
      </c>
      <c r="D97" t="str">
        <f>Details2!D387</f>
        <v>Ft. Lewis (Madigan Army Medical Center)</v>
      </c>
      <c r="E97" t="str">
        <f>Details2!E387</f>
        <v>H</v>
      </c>
      <c r="F97" s="142">
        <f>Details2!F387</f>
        <v>4302128.0199999996</v>
      </c>
      <c r="G97" s="142">
        <f>Details2!G387</f>
        <v>2533057.63</v>
      </c>
      <c r="H97" s="142">
        <f>Details2!H387</f>
        <v>2054152.55</v>
      </c>
      <c r="I97" s="142">
        <f>Details2!I387</f>
        <v>2863576</v>
      </c>
      <c r="J97" s="142">
        <f>Details2!J387</f>
        <v>1588011.3</v>
      </c>
      <c r="K97" s="142">
        <f>Details2!K387</f>
        <v>1999945.53</v>
      </c>
    </row>
    <row r="98" spans="2:11" x14ac:dyDescent="0.2">
      <c r="B98" t="str">
        <f>Details2!B388</f>
        <v>Army</v>
      </c>
      <c r="C98" t="str">
        <f>Details2!C388</f>
        <v>0131</v>
      </c>
      <c r="D98" t="str">
        <f>Details2!D388</f>
        <v>Ft. Irwin (Weed Army Community Hospital)</v>
      </c>
      <c r="E98" t="str">
        <f>Details2!E388</f>
        <v>H</v>
      </c>
      <c r="F98" s="142">
        <f>Details2!F388</f>
        <v>15438.28</v>
      </c>
      <c r="G98" s="142">
        <f>Details2!G388</f>
        <v>0</v>
      </c>
      <c r="H98" s="142">
        <f>Details2!H388</f>
        <v>0</v>
      </c>
      <c r="I98" s="142">
        <f>Details2!I388</f>
        <v>0</v>
      </c>
      <c r="J98" s="142">
        <f>Details2!J388</f>
        <v>0</v>
      </c>
      <c r="K98" s="142">
        <f>Details2!K388</f>
        <v>0</v>
      </c>
    </row>
    <row r="99" spans="2:11" x14ac:dyDescent="0.2">
      <c r="B99" t="str">
        <f>Details2!B389</f>
        <v>Army</v>
      </c>
      <c r="C99" t="str">
        <f>Details2!C389</f>
        <v>0330</v>
      </c>
      <c r="D99" t="str">
        <f>Details2!D389</f>
        <v>Ft. Drum (Guthrie Army Health Clinic)</v>
      </c>
      <c r="E99" t="str">
        <f>Details2!E389</f>
        <v>C</v>
      </c>
      <c r="F99" s="142" t="str">
        <f>Details2!F389</f>
        <v>NULL</v>
      </c>
      <c r="G99" s="142" t="str">
        <f>Details2!G389</f>
        <v>NULL</v>
      </c>
      <c r="H99" s="142" t="str">
        <f>Details2!H389</f>
        <v>NULL</v>
      </c>
      <c r="I99" s="142" t="str">
        <f>Details2!I389</f>
        <v>NULL</v>
      </c>
      <c r="J99" s="142" t="str">
        <f>Details2!J389</f>
        <v>NULL</v>
      </c>
      <c r="K99" s="142" t="str">
        <f>Details2!K389</f>
        <v>NULL</v>
      </c>
    </row>
    <row r="100" spans="2:11" x14ac:dyDescent="0.2">
      <c r="B100" t="str">
        <f>Details2!B390</f>
        <v>Army</v>
      </c>
      <c r="C100" t="str">
        <f>Details2!C390</f>
        <v>0351</v>
      </c>
      <c r="D100" t="str">
        <f>Details2!D390</f>
        <v>Letterkenny Army Depot (Army Health Clinic)</v>
      </c>
      <c r="E100" t="str">
        <f>Details2!E390</f>
        <v>C</v>
      </c>
      <c r="F100" s="142" t="str">
        <f>Details2!F390</f>
        <v>NULL</v>
      </c>
      <c r="G100" s="142" t="str">
        <f>Details2!G390</f>
        <v>NULL</v>
      </c>
      <c r="H100" s="142" t="str">
        <f>Details2!H390</f>
        <v>NULL</v>
      </c>
      <c r="I100" s="142" t="str">
        <f>Details2!I390</f>
        <v>NULL</v>
      </c>
      <c r="J100" s="142" t="str">
        <f>Details2!J390</f>
        <v>NULL</v>
      </c>
      <c r="K100" s="142" t="str">
        <f>Details2!K390</f>
        <v>NULL</v>
      </c>
    </row>
    <row r="101" spans="2:11" x14ac:dyDescent="0.2">
      <c r="B101" t="str">
        <f>Details2!B391</f>
        <v>Army</v>
      </c>
      <c r="C101" t="str">
        <f>Details2!C391</f>
        <v>0352</v>
      </c>
      <c r="D101" t="str">
        <f>Details2!D391</f>
        <v>Carlisle Barracks (Dunham Army Health Clinic)</v>
      </c>
      <c r="E101" t="str">
        <f>Details2!E391</f>
        <v>C</v>
      </c>
      <c r="F101" s="142" t="str">
        <f>Details2!F391</f>
        <v>NULL</v>
      </c>
      <c r="G101" s="142" t="str">
        <f>Details2!G391</f>
        <v>NULL</v>
      </c>
      <c r="H101" s="142" t="str">
        <f>Details2!H391</f>
        <v>NULL</v>
      </c>
      <c r="I101" s="142" t="str">
        <f>Details2!I391</f>
        <v>NULL</v>
      </c>
      <c r="J101" s="142" t="str">
        <f>Details2!J391</f>
        <v>NULL</v>
      </c>
      <c r="K101" s="142" t="str">
        <f>Details2!K391</f>
        <v>NULL</v>
      </c>
    </row>
    <row r="102" spans="2:11" x14ac:dyDescent="0.2">
      <c r="B102" t="str">
        <f>Details2!B392</f>
        <v>Army</v>
      </c>
      <c r="C102" t="str">
        <f>Details2!C392</f>
        <v>0607</v>
      </c>
      <c r="D102" t="str">
        <f>Details2!D392</f>
        <v>Landstuhl Regional Medical Center</v>
      </c>
      <c r="E102" t="str">
        <f>Details2!E392</f>
        <v>H</v>
      </c>
      <c r="F102" s="142">
        <f>Details2!F392</f>
        <v>1693395.88</v>
      </c>
      <c r="G102" s="142">
        <f>Details2!G392</f>
        <v>634855.11</v>
      </c>
      <c r="H102" s="142">
        <f>Details2!H392</f>
        <v>1250496.6599999999</v>
      </c>
      <c r="I102" s="142">
        <f>Details2!I392</f>
        <v>1342494.4</v>
      </c>
      <c r="J102" s="142">
        <f>Details2!J392</f>
        <v>1504249.53</v>
      </c>
      <c r="K102" s="142">
        <f>Details2!K392</f>
        <v>1372357.69</v>
      </c>
    </row>
    <row r="103" spans="2:11" x14ac:dyDescent="0.2">
      <c r="B103" t="str">
        <f>Details2!B393</f>
        <v>Army</v>
      </c>
      <c r="C103" t="str">
        <f>Details2!C393</f>
        <v>0609</v>
      </c>
      <c r="D103" t="str">
        <f>Details2!D393</f>
        <v>Vilseck (Bavaria MEDDAC)</v>
      </c>
      <c r="E103" t="str">
        <f>Details2!E393</f>
        <v>C</v>
      </c>
      <c r="F103" s="142" t="str">
        <f>Details2!F393</f>
        <v>NULL</v>
      </c>
      <c r="G103" s="142" t="str">
        <f>Details2!G393</f>
        <v>NULL</v>
      </c>
      <c r="H103" s="142" t="str">
        <f>Details2!H393</f>
        <v>NULL</v>
      </c>
      <c r="I103" s="142" t="str">
        <f>Details2!I393</f>
        <v>NULL</v>
      </c>
      <c r="J103" s="142" t="str">
        <f>Details2!J393</f>
        <v>NULL</v>
      </c>
      <c r="K103" s="142" t="str">
        <f>Details2!K393</f>
        <v>NULL</v>
      </c>
    </row>
    <row r="104" spans="2:11" x14ac:dyDescent="0.2">
      <c r="B104" t="str">
        <f>Details2!B394</f>
        <v>Army</v>
      </c>
      <c r="C104" t="str">
        <f>Details2!C394</f>
        <v>0610</v>
      </c>
      <c r="D104" t="str">
        <f>Details2!D394</f>
        <v>Camp Zama (BG CRAWFORD)</v>
      </c>
      <c r="E104" t="str">
        <f>Details2!E394</f>
        <v>C</v>
      </c>
      <c r="F104" s="142" t="str">
        <f>Details2!F394</f>
        <v>NULL</v>
      </c>
      <c r="G104" s="142" t="str">
        <f>Details2!G394</f>
        <v>NULL</v>
      </c>
      <c r="H104" s="142" t="str">
        <f>Details2!H394</f>
        <v>NULL</v>
      </c>
      <c r="I104" s="142" t="str">
        <f>Details2!I394</f>
        <v>NULL</v>
      </c>
      <c r="J104" s="142" t="str">
        <f>Details2!J394</f>
        <v>NULL</v>
      </c>
      <c r="K104" s="142" t="str">
        <f>Details2!K394</f>
        <v>NULL</v>
      </c>
    </row>
    <row r="105" spans="2:11" x14ac:dyDescent="0.2">
      <c r="B105" t="str">
        <f>Details2!B395</f>
        <v>Army</v>
      </c>
      <c r="C105" t="str">
        <f>Details2!C395</f>
        <v>0612</v>
      </c>
      <c r="D105" t="str">
        <f>Details2!D395</f>
        <v>Camp Humphreys (Brian Allgood Army Community Hospital)</v>
      </c>
      <c r="E105" t="str">
        <f>Details2!E395</f>
        <v>H</v>
      </c>
      <c r="F105" s="142">
        <f>Details2!F395</f>
        <v>84463.19</v>
      </c>
      <c r="G105" s="142">
        <f>Details2!G395</f>
        <v>121184.24</v>
      </c>
      <c r="H105" s="142">
        <f>Details2!H395</f>
        <v>12452.61</v>
      </c>
      <c r="I105" s="142">
        <f>Details2!I395</f>
        <v>0</v>
      </c>
      <c r="J105" s="142">
        <f>Details2!J395</f>
        <v>0</v>
      </c>
      <c r="K105" s="142">
        <f>Details2!K395</f>
        <v>41587.46</v>
      </c>
    </row>
    <row r="106" spans="2:11" x14ac:dyDescent="0.2">
      <c r="B106" t="str">
        <f>Details2!B396</f>
        <v>DHA</v>
      </c>
      <c r="C106" t="str">
        <f>Details2!C396</f>
        <v>0039</v>
      </c>
      <c r="D106" t="str">
        <f>Details2!D396</f>
        <v>NH Jacksonville</v>
      </c>
      <c r="E106" t="str">
        <f>Details2!E396</f>
        <v>H</v>
      </c>
      <c r="F106" s="142">
        <f>Details2!F396</f>
        <v>918023.31</v>
      </c>
      <c r="G106" s="142">
        <f>Details2!G396</f>
        <v>554438.17000000004</v>
      </c>
      <c r="H106" s="142">
        <f>Details2!H396</f>
        <v>485316.23</v>
      </c>
      <c r="I106" s="142">
        <f>Details2!I396</f>
        <v>357668.33</v>
      </c>
      <c r="J106" s="142">
        <f>Details2!J396</f>
        <v>156483.59</v>
      </c>
      <c r="K106" s="142">
        <f>Details2!K396</f>
        <v>57659.93</v>
      </c>
    </row>
    <row r="107" spans="2:11" x14ac:dyDescent="0.2">
      <c r="B107" t="str">
        <f>Details2!B397</f>
        <v>DHA</v>
      </c>
      <c r="C107" t="str">
        <f>Details2!C397</f>
        <v>0066</v>
      </c>
      <c r="D107" t="str">
        <f>Details2!D397</f>
        <v>Andrews AFB (79th Medical Group)</v>
      </c>
      <c r="E107" t="str">
        <f>Details2!E397</f>
        <v>H</v>
      </c>
      <c r="F107" s="142" t="str">
        <f>Details2!F397</f>
        <v>NULL</v>
      </c>
      <c r="G107" s="142" t="str">
        <f>Details2!G397</f>
        <v>NULL</v>
      </c>
      <c r="H107" s="142" t="str">
        <f>Details2!H397</f>
        <v>NULL</v>
      </c>
      <c r="I107" s="142" t="str">
        <f>Details2!I397</f>
        <v>NULL</v>
      </c>
      <c r="J107" s="142" t="str">
        <f>Details2!J397</f>
        <v>NULL</v>
      </c>
      <c r="K107" s="142" t="str">
        <f>Details2!K397</f>
        <v>NULL</v>
      </c>
    </row>
    <row r="108" spans="2:11" x14ac:dyDescent="0.2">
      <c r="B108" t="str">
        <f>Details2!B398</f>
        <v>DHA</v>
      </c>
      <c r="C108" t="str">
        <f>Details2!C398</f>
        <v>0067</v>
      </c>
      <c r="D108" t="str">
        <f>Details2!D398</f>
        <v>Walter Reed National Military Medical Center</v>
      </c>
      <c r="E108" t="str">
        <f>Details2!E398</f>
        <v>H</v>
      </c>
      <c r="F108" s="142">
        <f>Details2!F398</f>
        <v>8474222.1199999992</v>
      </c>
      <c r="G108" s="142">
        <f>Details2!G398</f>
        <v>6638936.3099999996</v>
      </c>
      <c r="H108" s="142">
        <f>Details2!H398</f>
        <v>8577194.8499999996</v>
      </c>
      <c r="I108" s="142">
        <f>Details2!I398</f>
        <v>9308049.4499999993</v>
      </c>
      <c r="J108" s="142">
        <f>Details2!J398</f>
        <v>6591381.1900000004</v>
      </c>
      <c r="K108" s="142">
        <f>Details2!K398</f>
        <v>11245766.130000001</v>
      </c>
    </row>
    <row r="109" spans="2:11" x14ac:dyDescent="0.2">
      <c r="B109" t="str">
        <f>Details2!B399</f>
        <v>DHA</v>
      </c>
      <c r="C109" t="str">
        <f>Details2!C399</f>
        <v>0068</v>
      </c>
      <c r="D109" t="str">
        <f>Details2!D399</f>
        <v>NHC Patuxent River</v>
      </c>
      <c r="E109" t="str">
        <f>Details2!E399</f>
        <v>C</v>
      </c>
      <c r="F109" s="142" t="str">
        <f>Details2!F399</f>
        <v>NULL</v>
      </c>
      <c r="G109" s="142" t="str">
        <f>Details2!G399</f>
        <v>NULL</v>
      </c>
      <c r="H109" s="142" t="str">
        <f>Details2!H399</f>
        <v>NULL</v>
      </c>
      <c r="I109" s="142" t="str">
        <f>Details2!I399</f>
        <v>NULL</v>
      </c>
      <c r="J109" s="142" t="str">
        <f>Details2!J399</f>
        <v>NULL</v>
      </c>
      <c r="K109" s="142" t="str">
        <f>Details2!K399</f>
        <v>NULL</v>
      </c>
    </row>
    <row r="110" spans="2:11" x14ac:dyDescent="0.2">
      <c r="B110" t="str">
        <f>Details2!B400</f>
        <v>DHA</v>
      </c>
      <c r="C110" t="str">
        <f>Details2!C400</f>
        <v>0069</v>
      </c>
      <c r="D110" t="str">
        <f>Details2!D400</f>
        <v>Ft. Meade (Kimbrough Ambulatory Care Center)</v>
      </c>
      <c r="E110" t="str">
        <f>Details2!E400</f>
        <v>C</v>
      </c>
      <c r="F110" s="142" t="str">
        <f>Details2!F400</f>
        <v>NULL</v>
      </c>
      <c r="G110" s="142" t="str">
        <f>Details2!G400</f>
        <v>NULL</v>
      </c>
      <c r="H110" s="142" t="str">
        <f>Details2!H400</f>
        <v>NULL</v>
      </c>
      <c r="I110" s="142" t="str">
        <f>Details2!I400</f>
        <v>NULL</v>
      </c>
      <c r="J110" s="142" t="str">
        <f>Details2!J400</f>
        <v>NULL</v>
      </c>
      <c r="K110" s="142" t="str">
        <f>Details2!K400</f>
        <v>NULL</v>
      </c>
    </row>
    <row r="111" spans="2:11" x14ac:dyDescent="0.2">
      <c r="B111" t="str">
        <f>Details2!B401</f>
        <v>DHA</v>
      </c>
      <c r="C111" t="str">
        <f>Details2!C401</f>
        <v>0073</v>
      </c>
      <c r="D111" t="str">
        <f>Details2!D401</f>
        <v>Keesler AFB (81st Medical Group)</v>
      </c>
      <c r="E111" t="str">
        <f>Details2!E401</f>
        <v>H</v>
      </c>
      <c r="F111" s="142">
        <f>Details2!F401</f>
        <v>121709.91</v>
      </c>
      <c r="G111" s="142">
        <f>Details2!G401</f>
        <v>587183</v>
      </c>
      <c r="H111" s="142">
        <f>Details2!H401</f>
        <v>673818.53</v>
      </c>
      <c r="I111" s="142">
        <f>Details2!I401</f>
        <v>910855.47</v>
      </c>
      <c r="J111" s="142">
        <f>Details2!J401</f>
        <v>860581.22</v>
      </c>
      <c r="K111" s="142">
        <f>Details2!K401</f>
        <v>529427.56999999995</v>
      </c>
    </row>
    <row r="112" spans="2:11" x14ac:dyDescent="0.2">
      <c r="B112" t="str">
        <f>Details2!B402</f>
        <v>DHA</v>
      </c>
      <c r="C112" t="str">
        <f>Details2!C402</f>
        <v>0089</v>
      </c>
      <c r="D112" t="str">
        <f>Details2!D402</f>
        <v>Ft. Bragg (Womack Army Medical Center)</v>
      </c>
      <c r="E112" t="str">
        <f>Details2!E402</f>
        <v>H</v>
      </c>
      <c r="F112" s="142">
        <f>Details2!F402</f>
        <v>1936940.77</v>
      </c>
      <c r="G112" s="142">
        <f>Details2!G402</f>
        <v>1586928.69</v>
      </c>
      <c r="H112" s="142">
        <f>Details2!H402</f>
        <v>1404284.53</v>
      </c>
      <c r="I112" s="142">
        <f>Details2!I402</f>
        <v>1473930.75</v>
      </c>
      <c r="J112" s="142">
        <f>Details2!J402</f>
        <v>1146282.01</v>
      </c>
      <c r="K112" s="142">
        <f>Details2!K402</f>
        <v>1517093.52</v>
      </c>
    </row>
    <row r="113" spans="2:11" x14ac:dyDescent="0.2">
      <c r="B113" t="str">
        <f>Details2!B403</f>
        <v>DHA</v>
      </c>
      <c r="C113" t="str">
        <f>Details2!C403</f>
        <v>0090</v>
      </c>
      <c r="D113" t="str">
        <f>Details2!D403</f>
        <v>Seymour Johnson AFB (4th Medical Group)</v>
      </c>
      <c r="E113" t="str">
        <f>Details2!E403</f>
        <v>C</v>
      </c>
      <c r="F113" s="142" t="str">
        <f>Details2!F403</f>
        <v>NULL</v>
      </c>
      <c r="G113" s="142" t="str">
        <f>Details2!G403</f>
        <v>NULL</v>
      </c>
      <c r="H113" s="142" t="str">
        <f>Details2!H403</f>
        <v>NULL</v>
      </c>
      <c r="I113" s="142" t="str">
        <f>Details2!I403</f>
        <v>NULL</v>
      </c>
      <c r="J113" s="142" t="str">
        <f>Details2!J403</f>
        <v>NULL</v>
      </c>
      <c r="K113" s="142" t="str">
        <f>Details2!K403</f>
        <v>NULL</v>
      </c>
    </row>
    <row r="114" spans="2:11" x14ac:dyDescent="0.2">
      <c r="B114" t="str">
        <f>Details2!B404</f>
        <v>DHA</v>
      </c>
      <c r="C114" t="str">
        <f>Details2!C404</f>
        <v>0103</v>
      </c>
      <c r="D114" t="str">
        <f>Details2!D404</f>
        <v>NHC Charleston</v>
      </c>
      <c r="E114" t="str">
        <f>Details2!E404</f>
        <v>H</v>
      </c>
      <c r="F114" s="142" t="str">
        <f>Details2!F404</f>
        <v>NULL</v>
      </c>
      <c r="G114" s="142" t="str">
        <f>Details2!G404</f>
        <v>NULL</v>
      </c>
      <c r="H114" s="142" t="str">
        <f>Details2!H404</f>
        <v>NULL</v>
      </c>
      <c r="I114" s="142" t="str">
        <f>Details2!I404</f>
        <v>NULL</v>
      </c>
      <c r="J114" s="142" t="str">
        <f>Details2!J404</f>
        <v>NULL</v>
      </c>
      <c r="K114" s="142" t="str">
        <f>Details2!K404</f>
        <v>NULL</v>
      </c>
    </row>
    <row r="115" spans="2:11" x14ac:dyDescent="0.2">
      <c r="B115" t="str">
        <f>Details2!B405</f>
        <v>DHA</v>
      </c>
      <c r="C115" t="str">
        <f>Details2!C405</f>
        <v>0123</v>
      </c>
      <c r="D115" t="str">
        <f>Details2!D405</f>
        <v>Ft. Belvoir Community Hospital</v>
      </c>
      <c r="E115" t="str">
        <f>Details2!E405</f>
        <v>H</v>
      </c>
      <c r="F115" s="142">
        <f>Details2!F405</f>
        <v>1551282.12</v>
      </c>
      <c r="G115" s="142">
        <f>Details2!G405</f>
        <v>1729844.16</v>
      </c>
      <c r="H115" s="142">
        <f>Details2!H405</f>
        <v>1720711.6</v>
      </c>
      <c r="I115" s="142">
        <f>Details2!I405</f>
        <v>1616400.37</v>
      </c>
      <c r="J115" s="142">
        <f>Details2!J405</f>
        <v>1647399.81</v>
      </c>
      <c r="K115" s="142">
        <f>Details2!K405</f>
        <v>1913947.22</v>
      </c>
    </row>
    <row r="116" spans="2:11" x14ac:dyDescent="0.2">
      <c r="B116" t="str">
        <f>Details2!B406</f>
        <v>DHA</v>
      </c>
      <c r="C116" t="str">
        <f>Details2!C406</f>
        <v>0306</v>
      </c>
      <c r="D116" t="str">
        <f>Details2!D406</f>
        <v>NHC Annapolis</v>
      </c>
      <c r="E116" t="str">
        <f>Details2!E406</f>
        <v>C</v>
      </c>
      <c r="F116" s="142" t="str">
        <f>Details2!F406</f>
        <v>NULL</v>
      </c>
      <c r="G116" s="142" t="str">
        <f>Details2!G406</f>
        <v>NULL</v>
      </c>
      <c r="H116" s="142" t="str">
        <f>Details2!H406</f>
        <v>NULL</v>
      </c>
      <c r="I116" s="142" t="str">
        <f>Details2!I406</f>
        <v>NULL</v>
      </c>
      <c r="J116" s="142" t="str">
        <f>Details2!J406</f>
        <v>NULL</v>
      </c>
      <c r="K116" s="142" t="str">
        <f>Details2!K406</f>
        <v>NULL</v>
      </c>
    </row>
    <row r="117" spans="2:11" x14ac:dyDescent="0.2">
      <c r="B117" t="str">
        <f>Details2!B407</f>
        <v>DHA</v>
      </c>
      <c r="C117" t="str">
        <f>Details2!C407</f>
        <v>0335</v>
      </c>
      <c r="D117" t="str">
        <f>Details2!D407</f>
        <v>Pope AFB (43rd Medical Group)</v>
      </c>
      <c r="E117" t="str">
        <f>Details2!E407</f>
        <v>I</v>
      </c>
      <c r="F117" s="142" t="str">
        <f>Details2!F407</f>
        <v>NULL</v>
      </c>
      <c r="G117" s="142" t="str">
        <f>Details2!G407</f>
        <v>NULL</v>
      </c>
      <c r="H117" s="142" t="str">
        <f>Details2!H407</f>
        <v>NULL</v>
      </c>
      <c r="I117" s="142" t="str">
        <f>Details2!I407</f>
        <v>NULL</v>
      </c>
      <c r="J117" s="142" t="str">
        <f>Details2!J407</f>
        <v>NULL</v>
      </c>
      <c r="K117" s="142" t="str">
        <f>Details2!K407</f>
        <v>NULL</v>
      </c>
    </row>
    <row r="118" spans="2:11" x14ac:dyDescent="0.2">
      <c r="B118" t="str">
        <f>Details2!B408</f>
        <v>DHA</v>
      </c>
      <c r="C118" t="str">
        <f>Details2!C408</f>
        <v>0356</v>
      </c>
      <c r="D118" t="str">
        <f>Details2!D408</f>
        <v>Charleston JB (628th Medical Group)</v>
      </c>
      <c r="E118" t="str">
        <f>Details2!E408</f>
        <v>C</v>
      </c>
      <c r="F118" s="142" t="str">
        <f>Details2!F408</f>
        <v>NULL</v>
      </c>
      <c r="G118" s="142" t="str">
        <f>Details2!G408</f>
        <v>NULL</v>
      </c>
      <c r="H118" s="142" t="str">
        <f>Details2!H408</f>
        <v>NULL</v>
      </c>
      <c r="I118" s="142" t="str">
        <f>Details2!I408</f>
        <v>NULL</v>
      </c>
      <c r="J118" s="142" t="str">
        <f>Details2!J408</f>
        <v>NULL</v>
      </c>
      <c r="K118" s="142" t="str">
        <f>Details2!K408</f>
        <v>NULL</v>
      </c>
    </row>
    <row r="119" spans="2:11" x14ac:dyDescent="0.2">
      <c r="B119" t="str">
        <f>Details2!B409</f>
        <v>DHA</v>
      </c>
      <c r="C119" t="str">
        <f>Details2!C409</f>
        <v>0385</v>
      </c>
      <c r="D119" t="str">
        <f>Details2!D409</f>
        <v>NHC Quantico</v>
      </c>
      <c r="E119" t="str">
        <f>Details2!E409</f>
        <v>C</v>
      </c>
      <c r="F119" s="142" t="str">
        <f>Details2!F409</f>
        <v>NULL</v>
      </c>
      <c r="G119" s="142" t="str">
        <f>Details2!G409</f>
        <v>NULL</v>
      </c>
      <c r="H119" s="142" t="str">
        <f>Details2!H409</f>
        <v>NULL</v>
      </c>
      <c r="I119" s="142" t="str">
        <f>Details2!I409</f>
        <v>NULL</v>
      </c>
      <c r="J119" s="142" t="str">
        <f>Details2!J409</f>
        <v>NULL</v>
      </c>
      <c r="K119" s="142" t="str">
        <f>Details2!K409</f>
        <v>NULL</v>
      </c>
    </row>
    <row r="120" spans="2:11" x14ac:dyDescent="0.2">
      <c r="B120" t="str">
        <f>Details2!B410</f>
        <v>DHA</v>
      </c>
      <c r="C120" t="str">
        <f>Details2!C410</f>
        <v>0413</v>
      </c>
      <c r="D120" t="str">
        <f>Details2!D410</f>
        <v>Bolling AFB (11th Medical Group)</v>
      </c>
      <c r="E120" t="str">
        <f>Details2!E410</f>
        <v>C</v>
      </c>
      <c r="F120" s="142" t="str">
        <f>Details2!F410</f>
        <v>NULL</v>
      </c>
      <c r="G120" s="142" t="str">
        <f>Details2!G410</f>
        <v>NULL</v>
      </c>
      <c r="H120" s="142" t="str">
        <f>Details2!H410</f>
        <v>NULL</v>
      </c>
      <c r="I120" s="142" t="str">
        <f>Details2!I410</f>
        <v>NULL</v>
      </c>
      <c r="J120" s="142" t="str">
        <f>Details2!J410</f>
        <v>NULL</v>
      </c>
      <c r="K120" s="142" t="str">
        <f>Details2!K410</f>
        <v>NULL</v>
      </c>
    </row>
    <row r="121" spans="2:11" x14ac:dyDescent="0.2">
      <c r="B121" t="str">
        <f>Details2!B411</f>
        <v>Navy</v>
      </c>
      <c r="C121" t="str">
        <f>Details2!C411</f>
        <v>0024</v>
      </c>
      <c r="D121" t="str">
        <f>Details2!D411</f>
        <v>NH Camp Pendelton</v>
      </c>
      <c r="E121" t="str">
        <f>Details2!E411</f>
        <v>H</v>
      </c>
      <c r="F121" s="142">
        <f>Details2!F411</f>
        <v>362551.86</v>
      </c>
      <c r="G121" s="142">
        <f>Details2!G411</f>
        <v>311087.06</v>
      </c>
      <c r="H121" s="142">
        <f>Details2!H411</f>
        <v>161667.35999999999</v>
      </c>
      <c r="I121" s="142">
        <f>Details2!I411</f>
        <v>249004.26</v>
      </c>
      <c r="J121" s="142">
        <f>Details2!J411</f>
        <v>275313.95</v>
      </c>
      <c r="K121" s="142">
        <f>Details2!K411</f>
        <v>82499.899999999994</v>
      </c>
    </row>
    <row r="122" spans="2:11" x14ac:dyDescent="0.2">
      <c r="B122" t="str">
        <f>Details2!B412</f>
        <v>Navy</v>
      </c>
      <c r="C122" t="str">
        <f>Details2!C412</f>
        <v>0028</v>
      </c>
      <c r="D122" t="str">
        <f>Details2!D412</f>
        <v>NHC Lemoore</v>
      </c>
      <c r="E122" t="str">
        <f>Details2!E412</f>
        <v>C</v>
      </c>
      <c r="F122" s="142">
        <f>Details2!F412</f>
        <v>0</v>
      </c>
      <c r="G122" s="142">
        <f>Details2!G412</f>
        <v>0</v>
      </c>
      <c r="H122" s="142">
        <f>Details2!H412</f>
        <v>0</v>
      </c>
      <c r="I122" s="142" t="str">
        <f>Details2!I412</f>
        <v>NULL</v>
      </c>
      <c r="J122" s="142" t="str">
        <f>Details2!J412</f>
        <v>NULL</v>
      </c>
      <c r="K122" s="142" t="str">
        <f>Details2!K412</f>
        <v>NULL</v>
      </c>
    </row>
    <row r="123" spans="2:11" x14ac:dyDescent="0.2">
      <c r="B123" t="str">
        <f>Details2!B413</f>
        <v>Navy</v>
      </c>
      <c r="C123" t="str">
        <f>Details2!C413</f>
        <v>0029</v>
      </c>
      <c r="D123" t="str">
        <f>Details2!D413</f>
        <v>NMC San Diego</v>
      </c>
      <c r="E123" t="str">
        <f>Details2!E413</f>
        <v>H</v>
      </c>
      <c r="F123" s="142">
        <f>Details2!F413</f>
        <v>1152227.49</v>
      </c>
      <c r="G123" s="142">
        <f>Details2!G413</f>
        <v>1484764.13</v>
      </c>
      <c r="H123" s="142">
        <f>Details2!H413</f>
        <v>1492615.44</v>
      </c>
      <c r="I123" s="142">
        <f>Details2!I413</f>
        <v>767343.8</v>
      </c>
      <c r="J123" s="142">
        <f>Details2!J413</f>
        <v>888007.46</v>
      </c>
      <c r="K123" s="142">
        <f>Details2!K413</f>
        <v>521394.54</v>
      </c>
    </row>
    <row r="124" spans="2:11" x14ac:dyDescent="0.2">
      <c r="B124" t="str">
        <f>Details2!B414</f>
        <v>Navy</v>
      </c>
      <c r="C124" t="str">
        <f>Details2!C414</f>
        <v>0030</v>
      </c>
      <c r="D124" t="str">
        <f>Details2!D414</f>
        <v>NH 29 Palms</v>
      </c>
      <c r="E124" t="str">
        <f>Details2!E414</f>
        <v>H</v>
      </c>
      <c r="F124" s="142">
        <f>Details2!F414</f>
        <v>0</v>
      </c>
      <c r="G124" s="142">
        <f>Details2!G414</f>
        <v>28112.52</v>
      </c>
      <c r="H124" s="142">
        <f>Details2!H414</f>
        <v>82465.399999999994</v>
      </c>
      <c r="I124" s="142">
        <f>Details2!I414</f>
        <v>24574.78</v>
      </c>
      <c r="J124" s="142">
        <f>Details2!J414</f>
        <v>16368.58</v>
      </c>
      <c r="K124" s="142">
        <f>Details2!K414</f>
        <v>6073.29</v>
      </c>
    </row>
    <row r="125" spans="2:11" x14ac:dyDescent="0.2">
      <c r="B125" t="str">
        <f>Details2!B415</f>
        <v>Navy</v>
      </c>
      <c r="C125" t="str">
        <f>Details2!C415</f>
        <v>0035</v>
      </c>
      <c r="D125" t="str">
        <f>Details2!D415</f>
        <v>NBHC Groton</v>
      </c>
      <c r="E125" t="str">
        <f>Details2!E415</f>
        <v>C</v>
      </c>
      <c r="F125" s="142" t="str">
        <f>Details2!F415</f>
        <v>NULL</v>
      </c>
      <c r="G125" s="142" t="str">
        <f>Details2!G415</f>
        <v>NULL</v>
      </c>
      <c r="H125" s="142" t="str">
        <f>Details2!H415</f>
        <v>NULL</v>
      </c>
      <c r="I125" s="142" t="str">
        <f>Details2!I415</f>
        <v>NULL</v>
      </c>
      <c r="J125" s="142" t="str">
        <f>Details2!J415</f>
        <v>NULL</v>
      </c>
      <c r="K125" s="142" t="str">
        <f>Details2!K415</f>
        <v>NULL</v>
      </c>
    </row>
    <row r="126" spans="2:11" x14ac:dyDescent="0.2">
      <c r="B126" t="str">
        <f>Details2!B416</f>
        <v>Navy</v>
      </c>
      <c r="C126" t="str">
        <f>Details2!C416</f>
        <v>0038</v>
      </c>
      <c r="D126" t="str">
        <f>Details2!D416</f>
        <v>NH Pensacola</v>
      </c>
      <c r="E126" t="str">
        <f>Details2!E416</f>
        <v>H</v>
      </c>
      <c r="F126" s="142">
        <f>Details2!F416</f>
        <v>55055.05</v>
      </c>
      <c r="G126" s="142">
        <f>Details2!G416</f>
        <v>93633.73</v>
      </c>
      <c r="H126" s="142">
        <f>Details2!H416</f>
        <v>32299.52</v>
      </c>
      <c r="I126" s="142">
        <f>Details2!I416</f>
        <v>0</v>
      </c>
      <c r="J126" s="142">
        <f>Details2!J416</f>
        <v>0</v>
      </c>
      <c r="K126" s="142">
        <f>Details2!K416</f>
        <v>0</v>
      </c>
    </row>
    <row r="127" spans="2:11" x14ac:dyDescent="0.2">
      <c r="B127" t="str">
        <f>Details2!B417</f>
        <v>Navy</v>
      </c>
      <c r="C127" t="str">
        <f>Details2!C417</f>
        <v>0056</v>
      </c>
      <c r="D127" t="str">
        <f>Details2!D417</f>
        <v>NHC Great Lakes</v>
      </c>
      <c r="E127" t="str">
        <f>Details2!E417</f>
        <v>C</v>
      </c>
      <c r="F127" s="142" t="str">
        <f>Details2!F417</f>
        <v>NULL</v>
      </c>
      <c r="G127" s="142" t="str">
        <f>Details2!G417</f>
        <v>NULL</v>
      </c>
      <c r="H127" s="142" t="str">
        <f>Details2!H417</f>
        <v>NULL</v>
      </c>
      <c r="I127" s="142" t="str">
        <f>Details2!I417</f>
        <v>NULL</v>
      </c>
      <c r="J127" s="142" t="str">
        <f>Details2!J417</f>
        <v>NULL</v>
      </c>
      <c r="K127" s="142" t="str">
        <f>Details2!K417</f>
        <v>NULL</v>
      </c>
    </row>
    <row r="128" spans="2:11" x14ac:dyDescent="0.2">
      <c r="B128" t="str">
        <f>Details2!B418</f>
        <v>Navy</v>
      </c>
      <c r="C128" t="str">
        <f>Details2!C418</f>
        <v>0091</v>
      </c>
      <c r="D128" t="str">
        <f>Details2!D418</f>
        <v>NMC Camp Lejeune</v>
      </c>
      <c r="E128" t="str">
        <f>Details2!E418</f>
        <v>H</v>
      </c>
      <c r="F128" s="142">
        <f>Details2!F418</f>
        <v>484558.13</v>
      </c>
      <c r="G128" s="142">
        <f>Details2!G418</f>
        <v>559975.02</v>
      </c>
      <c r="H128" s="142">
        <f>Details2!H418</f>
        <v>210878.8</v>
      </c>
      <c r="I128" s="142">
        <f>Details2!I418</f>
        <v>451150.2</v>
      </c>
      <c r="J128" s="142">
        <f>Details2!J418</f>
        <v>334622.96000000002</v>
      </c>
      <c r="K128" s="142">
        <f>Details2!K418</f>
        <v>274089.07</v>
      </c>
    </row>
    <row r="129" spans="2:11" x14ac:dyDescent="0.2">
      <c r="B129" t="str">
        <f>Details2!B419</f>
        <v>Navy</v>
      </c>
      <c r="C129" t="str">
        <f>Details2!C419</f>
        <v>0092</v>
      </c>
      <c r="D129" t="str">
        <f>Details2!D419</f>
        <v>NHC Cherry Point</v>
      </c>
      <c r="E129" t="str">
        <f>Details2!E419</f>
        <v>H</v>
      </c>
      <c r="F129" s="142" t="str">
        <f>Details2!F419</f>
        <v>NULL</v>
      </c>
      <c r="G129" s="142" t="str">
        <f>Details2!G419</f>
        <v>NULL</v>
      </c>
      <c r="H129" s="142" t="str">
        <f>Details2!H419</f>
        <v>NULL</v>
      </c>
      <c r="I129" s="142" t="str">
        <f>Details2!I419</f>
        <v>NULL</v>
      </c>
      <c r="J129" s="142" t="str">
        <f>Details2!J419</f>
        <v>NULL</v>
      </c>
      <c r="K129" s="142" t="str">
        <f>Details2!K419</f>
        <v>NULL</v>
      </c>
    </row>
    <row r="130" spans="2:11" x14ac:dyDescent="0.2">
      <c r="B130" t="str">
        <f>Details2!B420</f>
        <v>Navy</v>
      </c>
      <c r="C130" t="str">
        <f>Details2!C420</f>
        <v>0100</v>
      </c>
      <c r="D130" t="str">
        <f>Details2!D420</f>
        <v>NHC New England</v>
      </c>
      <c r="E130" t="str">
        <f>Details2!E420</f>
        <v>C</v>
      </c>
      <c r="F130" s="142" t="str">
        <f>Details2!F420</f>
        <v>NULL</v>
      </c>
      <c r="G130" s="142" t="str">
        <f>Details2!G420</f>
        <v>NULL</v>
      </c>
      <c r="H130" s="142" t="str">
        <f>Details2!H420</f>
        <v>NULL</v>
      </c>
      <c r="I130" s="142" t="str">
        <f>Details2!I420</f>
        <v>NULL</v>
      </c>
      <c r="J130" s="142" t="str">
        <f>Details2!J420</f>
        <v>NULL</v>
      </c>
      <c r="K130" s="142" t="str">
        <f>Details2!K420</f>
        <v>NULL</v>
      </c>
    </row>
    <row r="131" spans="2:11" x14ac:dyDescent="0.2">
      <c r="B131" t="str">
        <f>Details2!B421</f>
        <v>Navy</v>
      </c>
      <c r="C131" t="str">
        <f>Details2!C421</f>
        <v>0104</v>
      </c>
      <c r="D131" t="str">
        <f>Details2!D421</f>
        <v>NH Beaufort</v>
      </c>
      <c r="E131" t="str">
        <f>Details2!E421</f>
        <v>H</v>
      </c>
      <c r="F131" s="142">
        <f>Details2!F421</f>
        <v>0</v>
      </c>
      <c r="G131" s="142">
        <f>Details2!G421</f>
        <v>0</v>
      </c>
      <c r="H131" s="142">
        <f>Details2!H421</f>
        <v>0</v>
      </c>
      <c r="I131" s="142">
        <f>Details2!I421</f>
        <v>0</v>
      </c>
      <c r="J131" s="142">
        <f>Details2!J421</f>
        <v>0</v>
      </c>
      <c r="K131" s="142">
        <f>Details2!K421</f>
        <v>0</v>
      </c>
    </row>
    <row r="132" spans="2:11" x14ac:dyDescent="0.2">
      <c r="B132" t="str">
        <f>Details2!B422</f>
        <v>Navy</v>
      </c>
      <c r="C132" t="str">
        <f>Details2!C422</f>
        <v>0107</v>
      </c>
      <c r="D132" t="str">
        <f>Details2!D422</f>
        <v>NBHC NSA Mid-South</v>
      </c>
      <c r="E132" t="str">
        <f>Details2!E422</f>
        <v>C</v>
      </c>
      <c r="F132" s="142" t="str">
        <f>Details2!F422</f>
        <v>NULL</v>
      </c>
      <c r="G132" s="142" t="str">
        <f>Details2!G422</f>
        <v>NULL</v>
      </c>
      <c r="H132" s="142" t="str">
        <f>Details2!H422</f>
        <v>NULL</v>
      </c>
      <c r="I132" s="142" t="str">
        <f>Details2!I422</f>
        <v>NULL</v>
      </c>
      <c r="J132" s="142" t="str">
        <f>Details2!J422</f>
        <v>NULL</v>
      </c>
      <c r="K132" s="142" t="str">
        <f>Details2!K422</f>
        <v>NULL</v>
      </c>
    </row>
    <row r="133" spans="2:11" x14ac:dyDescent="0.2">
      <c r="B133" t="str">
        <f>Details2!B423</f>
        <v>Navy</v>
      </c>
      <c r="C133" t="str">
        <f>Details2!C423</f>
        <v>0118</v>
      </c>
      <c r="D133" t="str">
        <f>Details2!D423</f>
        <v>NHC Corpus Christi</v>
      </c>
      <c r="E133" t="str">
        <f>Details2!E423</f>
        <v>C</v>
      </c>
      <c r="F133" s="142" t="str">
        <f>Details2!F423</f>
        <v>NULL</v>
      </c>
      <c r="G133" s="142" t="str">
        <f>Details2!G423</f>
        <v>NULL</v>
      </c>
      <c r="H133" s="142" t="str">
        <f>Details2!H423</f>
        <v>NULL</v>
      </c>
      <c r="I133" s="142" t="str">
        <f>Details2!I423</f>
        <v>NULL</v>
      </c>
      <c r="J133" s="142" t="str">
        <f>Details2!J423</f>
        <v>NULL</v>
      </c>
      <c r="K133" s="142" t="str">
        <f>Details2!K423</f>
        <v>NULL</v>
      </c>
    </row>
    <row r="134" spans="2:11" x14ac:dyDescent="0.2">
      <c r="B134" t="str">
        <f>Details2!B424</f>
        <v>Navy</v>
      </c>
      <c r="C134" t="str">
        <f>Details2!C424</f>
        <v>0124</v>
      </c>
      <c r="D134" t="str">
        <f>Details2!D424</f>
        <v>NMC Portsmouth</v>
      </c>
      <c r="E134" t="str">
        <f>Details2!E424</f>
        <v>H</v>
      </c>
      <c r="F134" s="142">
        <f>Details2!F424</f>
        <v>2465777.91</v>
      </c>
      <c r="G134" s="142">
        <f>Details2!G424</f>
        <v>2802103.26</v>
      </c>
      <c r="H134" s="142">
        <f>Details2!H424</f>
        <v>1720803.47</v>
      </c>
      <c r="I134" s="142">
        <f>Details2!I424</f>
        <v>1720255.11</v>
      </c>
      <c r="J134" s="142">
        <f>Details2!J424</f>
        <v>1739407.99</v>
      </c>
      <c r="K134" s="142">
        <f>Details2!K424</f>
        <v>963721.02</v>
      </c>
    </row>
    <row r="135" spans="2:11" x14ac:dyDescent="0.2">
      <c r="B135" t="str">
        <f>Details2!B425</f>
        <v>Navy</v>
      </c>
      <c r="C135" t="str">
        <f>Details2!C425</f>
        <v>0126</v>
      </c>
      <c r="D135" t="str">
        <f>Details2!D425</f>
        <v>NH Bremerton</v>
      </c>
      <c r="E135" t="str">
        <f>Details2!E425</f>
        <v>H</v>
      </c>
      <c r="F135" s="142">
        <f>Details2!F425</f>
        <v>263965.56</v>
      </c>
      <c r="G135" s="142">
        <f>Details2!G425</f>
        <v>188240.38</v>
      </c>
      <c r="H135" s="142">
        <f>Details2!H425</f>
        <v>37000.6</v>
      </c>
      <c r="I135" s="142">
        <f>Details2!I425</f>
        <v>88501.09</v>
      </c>
      <c r="J135" s="142">
        <f>Details2!J425</f>
        <v>10178.870000000001</v>
      </c>
      <c r="K135" s="142">
        <f>Details2!K425</f>
        <v>0</v>
      </c>
    </row>
    <row r="136" spans="2:11" x14ac:dyDescent="0.2">
      <c r="B136" t="str">
        <f>Details2!B426</f>
        <v>Navy</v>
      </c>
      <c r="C136" t="str">
        <f>Details2!C426</f>
        <v>0127</v>
      </c>
      <c r="D136" t="str">
        <f>Details2!D426</f>
        <v>NHC Oak Harbor</v>
      </c>
      <c r="E136" t="str">
        <f>Details2!E426</f>
        <v>H</v>
      </c>
      <c r="F136" s="142">
        <f>Details2!F426</f>
        <v>8086.17</v>
      </c>
      <c r="G136" s="142">
        <f>Details2!G426</f>
        <v>15815.24</v>
      </c>
      <c r="H136" s="142">
        <f>Details2!H426</f>
        <v>0</v>
      </c>
      <c r="I136" s="142">
        <f>Details2!I426</f>
        <v>25472.65</v>
      </c>
      <c r="J136" s="142">
        <f>Details2!J426</f>
        <v>0</v>
      </c>
      <c r="K136" s="142">
        <f>Details2!K426</f>
        <v>0</v>
      </c>
    </row>
    <row r="137" spans="2:11" x14ac:dyDescent="0.2">
      <c r="B137" t="str">
        <f>Details2!B427</f>
        <v>Navy</v>
      </c>
      <c r="C137" t="str">
        <f>Details2!C427</f>
        <v>0280</v>
      </c>
      <c r="D137" t="str">
        <f>Details2!D427</f>
        <v>NHC Hawaii</v>
      </c>
      <c r="E137" t="str">
        <f>Details2!E427</f>
        <v>C</v>
      </c>
      <c r="F137" s="142" t="str">
        <f>Details2!F427</f>
        <v>NULL</v>
      </c>
      <c r="G137" s="142" t="str">
        <f>Details2!G427</f>
        <v>NULL</v>
      </c>
      <c r="H137" s="142" t="str">
        <f>Details2!H427</f>
        <v>NULL</v>
      </c>
      <c r="I137" s="142" t="str">
        <f>Details2!I427</f>
        <v>NULL</v>
      </c>
      <c r="J137" s="142" t="str">
        <f>Details2!J427</f>
        <v>NULL</v>
      </c>
      <c r="K137" s="142" t="str">
        <f>Details2!K427</f>
        <v>NULL</v>
      </c>
    </row>
    <row r="138" spans="2:11" x14ac:dyDescent="0.2">
      <c r="B138" t="str">
        <f>Details2!B428</f>
        <v>Navy</v>
      </c>
      <c r="C138" t="str">
        <f>Details2!C428</f>
        <v>0321</v>
      </c>
      <c r="D138" t="str">
        <f>Details2!D428</f>
        <v>NBHC Portsmouth</v>
      </c>
      <c r="E138" t="str">
        <f>Details2!E428</f>
        <v>C</v>
      </c>
      <c r="F138" s="142" t="str">
        <f>Details2!F428</f>
        <v>NULL</v>
      </c>
      <c r="G138" s="142" t="str">
        <f>Details2!G428</f>
        <v>NULL</v>
      </c>
      <c r="H138" s="142" t="str">
        <f>Details2!H428</f>
        <v>NULL</v>
      </c>
      <c r="I138" s="142" t="str">
        <f>Details2!I428</f>
        <v>NULL</v>
      </c>
      <c r="J138" s="142" t="str">
        <f>Details2!J428</f>
        <v>NULL</v>
      </c>
      <c r="K138" s="142" t="str">
        <f>Details2!K428</f>
        <v>NULL</v>
      </c>
    </row>
    <row r="139" spans="2:11" x14ac:dyDescent="0.2">
      <c r="B139" t="str">
        <f>Details2!B429</f>
        <v>Navy</v>
      </c>
      <c r="C139" t="str">
        <f>Details2!C429</f>
        <v>0617</v>
      </c>
      <c r="D139" t="str">
        <f>Details2!D429</f>
        <v>Naval Hospital Naples</v>
      </c>
      <c r="E139" t="str">
        <f>Details2!E429</f>
        <v>H</v>
      </c>
      <c r="F139" s="142" t="str">
        <f>Details2!F429</f>
        <v>NULL</v>
      </c>
      <c r="G139" s="142" t="str">
        <f>Details2!G429</f>
        <v>NULL</v>
      </c>
      <c r="H139" s="142" t="str">
        <f>Details2!H429</f>
        <v>NULL</v>
      </c>
      <c r="I139" s="142" t="str">
        <f>Details2!I429</f>
        <v>NULL</v>
      </c>
      <c r="J139" s="142" t="str">
        <f>Details2!J429</f>
        <v>NULL</v>
      </c>
      <c r="K139" s="142" t="str">
        <f>Details2!K429</f>
        <v>NULL</v>
      </c>
    </row>
    <row r="140" spans="2:11" x14ac:dyDescent="0.2">
      <c r="B140" t="str">
        <f>Details2!B430</f>
        <v>Navy</v>
      </c>
      <c r="C140" t="str">
        <f>Details2!C430</f>
        <v>0618</v>
      </c>
      <c r="D140" t="str">
        <f>Details2!D430</f>
        <v>Naval Hospital Rota</v>
      </c>
      <c r="E140" t="str">
        <f>Details2!E430</f>
        <v>H</v>
      </c>
      <c r="F140" s="142" t="str">
        <f>Details2!F430</f>
        <v>NULL</v>
      </c>
      <c r="G140" s="142" t="str">
        <f>Details2!G430</f>
        <v>NULL</v>
      </c>
      <c r="H140" s="142" t="str">
        <f>Details2!H430</f>
        <v>NULL</v>
      </c>
      <c r="I140" s="142" t="str">
        <f>Details2!I430</f>
        <v>NULL</v>
      </c>
      <c r="J140" s="142" t="str">
        <f>Details2!J430</f>
        <v>NULL</v>
      </c>
      <c r="K140" s="142" t="str">
        <f>Details2!K430</f>
        <v>NULL</v>
      </c>
    </row>
    <row r="141" spans="2:11" x14ac:dyDescent="0.2">
      <c r="B141" t="str">
        <f>Details2!B431</f>
        <v>Navy</v>
      </c>
      <c r="C141" t="str">
        <f>Details2!C431</f>
        <v>0620</v>
      </c>
      <c r="D141" t="str">
        <f>Details2!D431</f>
        <v>NH Guam</v>
      </c>
      <c r="E141" t="str">
        <f>Details2!E431</f>
        <v>H</v>
      </c>
      <c r="F141" s="142">
        <f>Details2!F431</f>
        <v>1048812.05</v>
      </c>
      <c r="G141" s="142">
        <f>Details2!G431</f>
        <v>137342.47</v>
      </c>
      <c r="H141" s="142">
        <f>Details2!H431</f>
        <v>501046.21</v>
      </c>
      <c r="I141" s="142">
        <f>Details2!I431</f>
        <v>814621.27</v>
      </c>
      <c r="J141" s="142">
        <f>Details2!J431</f>
        <v>591398.86</v>
      </c>
      <c r="K141" s="142">
        <f>Details2!K431</f>
        <v>462836.16</v>
      </c>
    </row>
    <row r="142" spans="2:11" x14ac:dyDescent="0.2">
      <c r="B142" t="str">
        <f>Details2!B432</f>
        <v>Navy</v>
      </c>
      <c r="C142" t="str">
        <f>Details2!C432</f>
        <v>0621</v>
      </c>
      <c r="D142" t="str">
        <f>Details2!D432</f>
        <v>NH Okinawa</v>
      </c>
      <c r="E142" t="str">
        <f>Details2!E432</f>
        <v>H</v>
      </c>
      <c r="F142" s="142" t="str">
        <f>Details2!F432</f>
        <v>NULL</v>
      </c>
      <c r="G142" s="142" t="str">
        <f>Details2!G432</f>
        <v>NULL</v>
      </c>
      <c r="H142" s="142" t="str">
        <f>Details2!H432</f>
        <v>NULL</v>
      </c>
      <c r="I142" s="142" t="str">
        <f>Details2!I432</f>
        <v>NULL</v>
      </c>
      <c r="J142" s="142" t="str">
        <f>Details2!J432</f>
        <v>NULL</v>
      </c>
      <c r="K142" s="142" t="str">
        <f>Details2!K432</f>
        <v>NULL</v>
      </c>
    </row>
    <row r="143" spans="2:11" x14ac:dyDescent="0.2">
      <c r="B143" t="str">
        <f>Details2!B433</f>
        <v>Navy</v>
      </c>
      <c r="C143" t="str">
        <f>Details2!C433</f>
        <v>0622</v>
      </c>
      <c r="D143" t="str">
        <f>Details2!D433</f>
        <v>NH Yokosuka</v>
      </c>
      <c r="E143" t="str">
        <f>Details2!E433</f>
        <v>H</v>
      </c>
      <c r="F143" s="142" t="str">
        <f>Details2!F433</f>
        <v>NULL</v>
      </c>
      <c r="G143" s="142" t="str">
        <f>Details2!G433</f>
        <v>NULL</v>
      </c>
      <c r="H143" s="142" t="str">
        <f>Details2!H433</f>
        <v>NULL</v>
      </c>
      <c r="I143" s="142" t="str">
        <f>Details2!I433</f>
        <v>NULL</v>
      </c>
      <c r="J143" s="142" t="str">
        <f>Details2!J433</f>
        <v>NULL</v>
      </c>
      <c r="K143" s="142" t="str">
        <f>Details2!K433</f>
        <v>NULL</v>
      </c>
    </row>
    <row r="144" spans="2:11" x14ac:dyDescent="0.2">
      <c r="B144" t="str">
        <f>Details2!B434</f>
        <v>Navy</v>
      </c>
      <c r="C144" t="str">
        <f>Details2!C434</f>
        <v>0624</v>
      </c>
      <c r="D144" t="str">
        <f>Details2!D434</f>
        <v>NH Sigonella</v>
      </c>
      <c r="E144" t="str">
        <f>Details2!E434</f>
        <v>H</v>
      </c>
      <c r="F144" s="142" t="str">
        <f>Details2!F434</f>
        <v>NULL</v>
      </c>
      <c r="G144" s="142" t="str">
        <f>Details2!G434</f>
        <v>NULL</v>
      </c>
      <c r="H144" s="142" t="str">
        <f>Details2!H434</f>
        <v>NULL</v>
      </c>
      <c r="I144" s="142" t="str">
        <f>Details2!I434</f>
        <v>NULL</v>
      </c>
      <c r="J144" s="142" t="str">
        <f>Details2!J434</f>
        <v>NULL</v>
      </c>
      <c r="K144" s="142" t="str">
        <f>Details2!K434</f>
        <v>NULL</v>
      </c>
    </row>
    <row r="147" spans="2:11" x14ac:dyDescent="0.2">
      <c r="B147" s="14" t="s">
        <v>119</v>
      </c>
      <c r="C147" s="9"/>
      <c r="F147" s="145">
        <f>SUM(F5:F72)</f>
        <v>8751766.7899999991</v>
      </c>
      <c r="G147" s="145">
        <f t="shared" ref="G147:K147" si="0">SUM(G5:G72)</f>
        <v>5542854.5199999996</v>
      </c>
      <c r="H147" s="145">
        <f t="shared" si="0"/>
        <v>5552783.4499999993</v>
      </c>
      <c r="I147" s="145">
        <f t="shared" si="0"/>
        <v>4771570.46</v>
      </c>
      <c r="J147" s="145">
        <f t="shared" si="0"/>
        <v>3679616.74</v>
      </c>
      <c r="K147" s="145">
        <f t="shared" si="0"/>
        <v>2283051.0900000003</v>
      </c>
    </row>
    <row r="148" spans="2:11" x14ac:dyDescent="0.2">
      <c r="B148" s="14" t="s">
        <v>120</v>
      </c>
      <c r="C148" s="9"/>
      <c r="F148" s="145">
        <f>SUM(F74:F105)</f>
        <v>24727453.800000004</v>
      </c>
      <c r="G148" s="145">
        <f t="shared" ref="G148:K148" si="1">SUM(G74:G105)</f>
        <v>18422529.689999998</v>
      </c>
      <c r="H148" s="145">
        <f t="shared" si="1"/>
        <v>15340954.820000002</v>
      </c>
      <c r="I148" s="145">
        <f t="shared" si="1"/>
        <v>18039823.77</v>
      </c>
      <c r="J148" s="145">
        <f t="shared" si="1"/>
        <v>15442955.68</v>
      </c>
      <c r="K148" s="145">
        <f t="shared" si="1"/>
        <v>15870901.25</v>
      </c>
    </row>
    <row r="149" spans="2:11" x14ac:dyDescent="0.2">
      <c r="B149" s="14" t="s">
        <v>415</v>
      </c>
      <c r="C149" s="9"/>
      <c r="F149" s="145">
        <f>SUM(F106:F120)</f>
        <v>13002178.23</v>
      </c>
      <c r="G149" s="145">
        <f t="shared" ref="G149:K149" si="2">SUM(G106:G120)</f>
        <v>11097330.33</v>
      </c>
      <c r="H149" s="145">
        <f t="shared" si="2"/>
        <v>12861325.739999998</v>
      </c>
      <c r="I149" s="145">
        <f t="shared" si="2"/>
        <v>13666904.370000001</v>
      </c>
      <c r="J149" s="145">
        <f t="shared" si="2"/>
        <v>10402127.82</v>
      </c>
      <c r="K149" s="145">
        <f t="shared" si="2"/>
        <v>15263894.370000001</v>
      </c>
    </row>
    <row r="150" spans="2:11" x14ac:dyDescent="0.2">
      <c r="B150" s="14" t="s">
        <v>255</v>
      </c>
      <c r="C150" s="9"/>
      <c r="F150" s="145">
        <f>SUM(F121:F144)</f>
        <v>5841034.2199999997</v>
      </c>
      <c r="G150" s="145">
        <f t="shared" ref="G150:K150" si="3">SUM(G121:G144)</f>
        <v>5621073.8099999996</v>
      </c>
      <c r="H150" s="145">
        <f t="shared" si="3"/>
        <v>4238776.8</v>
      </c>
      <c r="I150" s="145">
        <f t="shared" si="3"/>
        <v>4140923.16</v>
      </c>
      <c r="J150" s="145">
        <f t="shared" si="3"/>
        <v>3855298.67</v>
      </c>
      <c r="K150" s="145">
        <f t="shared" si="3"/>
        <v>2310613.98</v>
      </c>
    </row>
    <row r="151" spans="2:11" x14ac:dyDescent="0.2">
      <c r="B151" s="14" t="s">
        <v>121</v>
      </c>
      <c r="C151" s="9"/>
      <c r="F151" s="145">
        <f t="shared" ref="F151:K151" si="4">SUM(F147:F150)</f>
        <v>52322433.040000007</v>
      </c>
      <c r="G151" s="145">
        <f t="shared" si="4"/>
        <v>40683788.350000001</v>
      </c>
      <c r="H151" s="145">
        <f t="shared" si="4"/>
        <v>37993840.810000002</v>
      </c>
      <c r="I151" s="145">
        <f t="shared" si="4"/>
        <v>40619221.760000005</v>
      </c>
      <c r="J151" s="145">
        <f t="shared" si="4"/>
        <v>33379998.910000004</v>
      </c>
      <c r="K151" s="145">
        <f t="shared" si="4"/>
        <v>35728460.689999998</v>
      </c>
    </row>
    <row r="153" spans="2:11" x14ac:dyDescent="0.2">
      <c r="K153" s="146"/>
    </row>
  </sheetData>
  <autoFilter ref="B4:K144" xr:uid="{43AE584F-7706-42B5-86C8-B154372520AC}">
    <sortState xmlns:xlrd2="http://schemas.microsoft.com/office/spreadsheetml/2017/richdata2" ref="B5:K144">
      <sortCondition ref="B4:B144"/>
    </sortState>
  </autoFilter>
  <customSheetViews>
    <customSheetView guid="{682B1C7E-A6D1-4384-8662-C567FBAFE5BB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53"/>
  <sheetViews>
    <sheetView zoomScale="85" zoomScaleNormal="85" workbookViewId="0"/>
  </sheetViews>
  <sheetFormatPr defaultRowHeight="12.75" x14ac:dyDescent="0.2"/>
  <cols>
    <col min="4" max="4" width="38.85546875" customWidth="1"/>
    <col min="5" max="5" width="11.5703125" customWidth="1"/>
    <col min="6" max="11" width="14.85546875" style="16" customWidth="1"/>
    <col min="12" max="13" width="12" customWidth="1"/>
    <col min="14" max="14" width="12" bestFit="1" customWidth="1"/>
  </cols>
  <sheetData>
    <row r="1" spans="1:13" x14ac:dyDescent="0.2">
      <c r="A1" s="126" t="s">
        <v>339</v>
      </c>
    </row>
    <row r="3" spans="1:13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6" t="s">
        <v>105</v>
      </c>
    </row>
    <row r="4" spans="1:13" x14ac:dyDescent="0.2">
      <c r="F4" s="134" t="s">
        <v>330</v>
      </c>
      <c r="G4" s="134" t="s">
        <v>359</v>
      </c>
      <c r="H4" s="134" t="s">
        <v>362</v>
      </c>
      <c r="I4" s="134" t="s">
        <v>365</v>
      </c>
      <c r="J4" s="134" t="s">
        <v>409</v>
      </c>
      <c r="K4" s="135" t="s">
        <v>414</v>
      </c>
    </row>
    <row r="5" spans="1:13" x14ac:dyDescent="0.2">
      <c r="B5" t="str">
        <f>Details2!B585</f>
        <v>Air Force</v>
      </c>
      <c r="C5" t="str">
        <f>Details2!C585</f>
        <v>0004</v>
      </c>
      <c r="D5" t="str">
        <f>Details2!D585</f>
        <v>Maxwell AFB (42nd Medical Group)</v>
      </c>
      <c r="E5" t="str">
        <f>Details2!E585</f>
        <v>C</v>
      </c>
      <c r="F5" t="str">
        <f>Details2!F585</f>
        <v>NULL</v>
      </c>
      <c r="G5" t="str">
        <f>Details2!G585</f>
        <v>NULL</v>
      </c>
      <c r="H5" t="str">
        <f>Details2!H585</f>
        <v>NULL</v>
      </c>
      <c r="I5" t="str">
        <f>Details2!I585</f>
        <v>NULL</v>
      </c>
      <c r="J5" t="str">
        <f>Details2!J585</f>
        <v>NULL</v>
      </c>
      <c r="K5" t="str">
        <f>Details2!K585</f>
        <v>NULL</v>
      </c>
    </row>
    <row r="6" spans="1:13" x14ac:dyDescent="0.2">
      <c r="B6" t="str">
        <f>Details2!B586</f>
        <v>Air Force</v>
      </c>
      <c r="C6" t="str">
        <f>Details2!C586</f>
        <v>0006</v>
      </c>
      <c r="D6" t="str">
        <f>Details2!D586</f>
        <v>Elmendorf AFB (673rd Medical group)</v>
      </c>
      <c r="E6" t="str">
        <f>Details2!E586</f>
        <v>H</v>
      </c>
      <c r="F6">
        <f>Details2!F586</f>
        <v>0</v>
      </c>
      <c r="G6">
        <f>Details2!G586</f>
        <v>35</v>
      </c>
      <c r="H6">
        <f>Details2!H586</f>
        <v>70</v>
      </c>
      <c r="I6">
        <f>Details2!I586</f>
        <v>52</v>
      </c>
      <c r="J6">
        <f>Details2!J586</f>
        <v>68</v>
      </c>
      <c r="K6">
        <f>Details2!K586</f>
        <v>42</v>
      </c>
      <c r="M6" s="27"/>
    </row>
    <row r="7" spans="1:13" x14ac:dyDescent="0.2">
      <c r="B7" t="str">
        <f>Details2!B587</f>
        <v>Air Force</v>
      </c>
      <c r="C7" t="str">
        <f>Details2!C587</f>
        <v>0009</v>
      </c>
      <c r="D7" t="str">
        <f>Details2!D587</f>
        <v>Luke AFB (56th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  <c r="M7" s="27"/>
    </row>
    <row r="8" spans="1:13" x14ac:dyDescent="0.2">
      <c r="B8" t="str">
        <f>Details2!B588</f>
        <v>Air Force</v>
      </c>
      <c r="C8" t="str">
        <f>Details2!C588</f>
        <v>0010</v>
      </c>
      <c r="D8" t="str">
        <f>Details2!D588</f>
        <v>Davis Monthan AFB (355th Medical Group)</v>
      </c>
      <c r="E8" t="str">
        <f>Details2!E588</f>
        <v>C</v>
      </c>
      <c r="F8" t="str">
        <f>Details2!F588</f>
        <v>NULL</v>
      </c>
      <c r="G8" t="str">
        <f>Details2!G588</f>
        <v>NULL</v>
      </c>
      <c r="H8" t="str">
        <f>Details2!H588</f>
        <v>NULL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3" x14ac:dyDescent="0.2">
      <c r="B9" t="str">
        <f>Details2!B589</f>
        <v>Air Force</v>
      </c>
      <c r="C9" t="str">
        <f>Details2!C589</f>
        <v>0013</v>
      </c>
      <c r="D9" t="str">
        <f>Details2!D589</f>
        <v>Little Rock AFB (19th Medical Group)</v>
      </c>
      <c r="E9" t="str">
        <f>Details2!E589</f>
        <v>C</v>
      </c>
      <c r="F9" t="str">
        <f>Details2!F589</f>
        <v>NULL</v>
      </c>
      <c r="G9" t="str">
        <f>Details2!G589</f>
        <v>NULL</v>
      </c>
      <c r="H9" t="str">
        <f>Details2!H589</f>
        <v>NULL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3" x14ac:dyDescent="0.2">
      <c r="B10" t="str">
        <f>Details2!B590</f>
        <v>Air Force</v>
      </c>
      <c r="C10" t="str">
        <f>Details2!C590</f>
        <v>0014</v>
      </c>
      <c r="D10" t="str">
        <f>Details2!D590</f>
        <v>Travis AFB (60th Medical Group)</v>
      </c>
      <c r="E10" t="str">
        <f>Details2!E590</f>
        <v>H</v>
      </c>
      <c r="F10">
        <f>Details2!F590</f>
        <v>0</v>
      </c>
      <c r="G10">
        <f>Details2!G590</f>
        <v>14</v>
      </c>
      <c r="H10">
        <f>Details2!H590</f>
        <v>31</v>
      </c>
      <c r="I10">
        <f>Details2!I590</f>
        <v>22</v>
      </c>
      <c r="J10">
        <f>Details2!J590</f>
        <v>13</v>
      </c>
      <c r="K10">
        <f>Details2!K590</f>
        <v>9</v>
      </c>
      <c r="M10" s="27"/>
    </row>
    <row r="11" spans="1:13" x14ac:dyDescent="0.2">
      <c r="B11" t="str">
        <f>Details2!B591</f>
        <v>Air Force</v>
      </c>
      <c r="C11" t="str">
        <f>Details2!C591</f>
        <v>0015</v>
      </c>
      <c r="D11" t="str">
        <f>Details2!D591</f>
        <v>Beale AFB (9th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3" x14ac:dyDescent="0.2">
      <c r="B12" t="str">
        <f>Details2!B592</f>
        <v>Air Force</v>
      </c>
      <c r="C12" t="str">
        <f>Details2!C592</f>
        <v>0018</v>
      </c>
      <c r="D12" t="str">
        <f>Details2!D592</f>
        <v>Vandenberg AFB (30th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3" x14ac:dyDescent="0.2">
      <c r="B13" t="str">
        <f>Details2!B593</f>
        <v>Air Force</v>
      </c>
      <c r="C13" t="str">
        <f>Details2!C593</f>
        <v>0019</v>
      </c>
      <c r="D13" t="str">
        <f>Details2!D593</f>
        <v>Edwards AFB (412th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3" x14ac:dyDescent="0.2">
      <c r="B14" t="str">
        <f>Details2!B594</f>
        <v>Air Force</v>
      </c>
      <c r="C14" t="str">
        <f>Details2!C594</f>
        <v>0033</v>
      </c>
      <c r="D14" t="str">
        <f>Details2!D594</f>
        <v>USAF Academy (10th Medical Group)</v>
      </c>
      <c r="E14" t="str">
        <f>Details2!E594</f>
        <v>H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3" x14ac:dyDescent="0.2">
      <c r="B15" t="str">
        <f>Details2!B595</f>
        <v>Air Force</v>
      </c>
      <c r="C15" t="str">
        <f>Details2!C595</f>
        <v>0036</v>
      </c>
      <c r="D15" t="str">
        <f>Details2!D595</f>
        <v>Dover AFB (436th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3" x14ac:dyDescent="0.2">
      <c r="B16" t="str">
        <f>Details2!B596</f>
        <v>Air Force</v>
      </c>
      <c r="C16" t="str">
        <f>Details2!C596</f>
        <v>0042</v>
      </c>
      <c r="D16" t="str">
        <f>Details2!D596</f>
        <v>Eglin AFB (96th Medical Group)</v>
      </c>
      <c r="E16" t="str">
        <f>Details2!E596</f>
        <v>H</v>
      </c>
      <c r="F16">
        <f>Details2!F596</f>
        <v>0</v>
      </c>
      <c r="G16">
        <f>Details2!G596</f>
        <v>0</v>
      </c>
      <c r="H16">
        <f>Details2!H596</f>
        <v>12</v>
      </c>
      <c r="I16">
        <f>Details2!I596</f>
        <v>17</v>
      </c>
      <c r="J16">
        <f>Details2!J596</f>
        <v>13</v>
      </c>
      <c r="K16">
        <f>Details2!K596</f>
        <v>5</v>
      </c>
    </row>
    <row r="17" spans="2:13" x14ac:dyDescent="0.2">
      <c r="B17" t="str">
        <f>Details2!B597</f>
        <v>Air Force</v>
      </c>
      <c r="C17" t="str">
        <f>Details2!C597</f>
        <v>0043</v>
      </c>
      <c r="D17" t="str">
        <f>Details2!D597</f>
        <v>Tyndall AFB (325th Medical Group)</v>
      </c>
      <c r="E17" t="str">
        <f>Details2!E597</f>
        <v>C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3" x14ac:dyDescent="0.2">
      <c r="B18" t="str">
        <f>Details2!B598</f>
        <v>Air Force</v>
      </c>
      <c r="C18" t="str">
        <f>Details2!C598</f>
        <v>0045</v>
      </c>
      <c r="D18" t="str">
        <f>Details2!D598</f>
        <v>MacDill AFB (6th Medical Group)</v>
      </c>
      <c r="E18" t="str">
        <f>Details2!E598</f>
        <v>C</v>
      </c>
      <c r="F18" t="str">
        <f>Details2!F598</f>
        <v>NULL</v>
      </c>
      <c r="G18" t="str">
        <f>Details2!G598</f>
        <v>NULL</v>
      </c>
      <c r="H18" t="str">
        <f>Details2!H598</f>
        <v>NULL</v>
      </c>
      <c r="I18" t="str">
        <f>Details2!I598</f>
        <v>NULL</v>
      </c>
      <c r="J18" t="str">
        <f>Details2!J598</f>
        <v>NULL</v>
      </c>
      <c r="K18" t="str">
        <f>Details2!K598</f>
        <v>NULL</v>
      </c>
    </row>
    <row r="19" spans="2:13" x14ac:dyDescent="0.2">
      <c r="B19" t="str">
        <f>Details2!B599</f>
        <v>Air Force</v>
      </c>
      <c r="C19" t="str">
        <f>Details2!C599</f>
        <v>0046</v>
      </c>
      <c r="D19" t="str">
        <f>Details2!D599</f>
        <v>Patrick AFB (45th Medical Group)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3" x14ac:dyDescent="0.2">
      <c r="B20" t="str">
        <f>Details2!B600</f>
        <v>Air Force</v>
      </c>
      <c r="C20" t="str">
        <f>Details2!C600</f>
        <v>0050</v>
      </c>
      <c r="D20" t="str">
        <f>Details2!D600</f>
        <v>Moody AFB (23rd Medical Group)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3" x14ac:dyDescent="0.2">
      <c r="B21" t="str">
        <f>Details2!B601</f>
        <v>Air Force</v>
      </c>
      <c r="C21" t="str">
        <f>Details2!C601</f>
        <v>0051</v>
      </c>
      <c r="D21" t="str">
        <f>Details2!D601</f>
        <v>Robins AFB (78th Medical Group)</v>
      </c>
      <c r="E21" t="str">
        <f>Details2!E601</f>
        <v>C</v>
      </c>
      <c r="F21" t="str">
        <f>Details2!F601</f>
        <v>NULL</v>
      </c>
      <c r="G21" t="str">
        <f>Details2!G601</f>
        <v>NULL</v>
      </c>
      <c r="H21" t="str">
        <f>Details2!H601</f>
        <v>NULL</v>
      </c>
      <c r="I21" t="str">
        <f>Details2!I601</f>
        <v>NULL</v>
      </c>
      <c r="J21" t="str">
        <f>Details2!J601</f>
        <v>NULL</v>
      </c>
      <c r="K21" t="str">
        <f>Details2!K601</f>
        <v>NULL</v>
      </c>
    </row>
    <row r="22" spans="2:13" x14ac:dyDescent="0.2">
      <c r="B22" t="str">
        <f>Details2!B602</f>
        <v>Air Force</v>
      </c>
      <c r="C22" t="str">
        <f>Details2!C602</f>
        <v>0053</v>
      </c>
      <c r="D22" t="str">
        <f>Details2!D602</f>
        <v>Mountain Home AFB (366th Medical Group)</v>
      </c>
      <c r="E22" t="str">
        <f>Details2!E602</f>
        <v>H</v>
      </c>
      <c r="F22">
        <f>Details2!F602</f>
        <v>0</v>
      </c>
      <c r="G22">
        <f>Details2!G602</f>
        <v>0</v>
      </c>
      <c r="H22" t="str">
        <f>Details2!H602</f>
        <v>NULL</v>
      </c>
      <c r="I22" t="str">
        <f>Details2!I602</f>
        <v>NULL</v>
      </c>
      <c r="J22" t="str">
        <f>Details2!J602</f>
        <v>NULL</v>
      </c>
      <c r="K22" t="str">
        <f>Details2!K602</f>
        <v>NULL</v>
      </c>
      <c r="M22" s="27"/>
    </row>
    <row r="23" spans="2:13" x14ac:dyDescent="0.2">
      <c r="B23" t="str">
        <f>Details2!B603</f>
        <v>Air Force</v>
      </c>
      <c r="C23" t="str">
        <f>Details2!C603</f>
        <v>0055</v>
      </c>
      <c r="D23" t="str">
        <f>Details2!D603</f>
        <v>Scott AFB (375th Medical Group)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  <c r="M23" s="27"/>
    </row>
    <row r="24" spans="2:13" x14ac:dyDescent="0.2">
      <c r="B24" t="str">
        <f>Details2!B604</f>
        <v>Air Force</v>
      </c>
      <c r="C24" t="str">
        <f>Details2!C604</f>
        <v>0059</v>
      </c>
      <c r="D24" t="str">
        <f>Details2!D604</f>
        <v>McConnell AFB (22nd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3" x14ac:dyDescent="0.2">
      <c r="B25" t="str">
        <f>Details2!B605</f>
        <v>Air Force</v>
      </c>
      <c r="C25" t="str">
        <f>Details2!C605</f>
        <v>0062</v>
      </c>
      <c r="D25" t="str">
        <f>Details2!D605</f>
        <v>Barksdale AFB (2nd Medical Group)</v>
      </c>
      <c r="E25" t="str">
        <f>Details2!E605</f>
        <v>C</v>
      </c>
      <c r="F25" t="str">
        <f>Details2!F605</f>
        <v>NULL</v>
      </c>
      <c r="G25" t="str">
        <f>Details2!G605</f>
        <v>NULL</v>
      </c>
      <c r="H25" t="str">
        <f>Details2!H605</f>
        <v>NULL</v>
      </c>
      <c r="I25" t="str">
        <f>Details2!I605</f>
        <v>NULL</v>
      </c>
      <c r="J25" t="str">
        <f>Details2!J605</f>
        <v>NULL</v>
      </c>
      <c r="K25" t="str">
        <f>Details2!K605</f>
        <v>NULL</v>
      </c>
    </row>
    <row r="26" spans="2:13" x14ac:dyDescent="0.2">
      <c r="B26" t="str">
        <f>Details2!B606</f>
        <v>Air Force</v>
      </c>
      <c r="C26" t="str">
        <f>Details2!C606</f>
        <v>0074</v>
      </c>
      <c r="D26" t="str">
        <f>Details2!D606</f>
        <v>Columbus AFB (14th Medical Group)</v>
      </c>
      <c r="E26" t="str">
        <f>Details2!E606</f>
        <v>C</v>
      </c>
      <c r="F26" t="str">
        <f>Details2!F606</f>
        <v>NULL</v>
      </c>
      <c r="G26" t="str">
        <f>Details2!G606</f>
        <v>NULL</v>
      </c>
      <c r="H26" t="str">
        <f>Details2!H606</f>
        <v>NULL</v>
      </c>
      <c r="I26" t="str">
        <f>Details2!I606</f>
        <v>NULL</v>
      </c>
      <c r="J26" t="str">
        <f>Details2!J606</f>
        <v>NULL</v>
      </c>
      <c r="K26" t="str">
        <f>Details2!K606</f>
        <v>NULL</v>
      </c>
      <c r="M26" s="27"/>
    </row>
    <row r="27" spans="2:13" x14ac:dyDescent="0.2">
      <c r="B27" t="str">
        <f>Details2!B607</f>
        <v>Air Force</v>
      </c>
      <c r="C27" t="str">
        <f>Details2!C607</f>
        <v>0076</v>
      </c>
      <c r="D27" t="str">
        <f>Details2!D607</f>
        <v>Whiteman AFB (509th Medical Group)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  <c r="M27" s="27"/>
    </row>
    <row r="28" spans="2:13" x14ac:dyDescent="0.2">
      <c r="B28" t="str">
        <f>Details2!B608</f>
        <v>Air Force</v>
      </c>
      <c r="C28" t="str">
        <f>Details2!C608</f>
        <v>0077</v>
      </c>
      <c r="D28" t="str">
        <f>Details2!D608</f>
        <v>Malmstrom AFB (341st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3" x14ac:dyDescent="0.2">
      <c r="B29" t="str">
        <f>Details2!B609</f>
        <v>Air Force</v>
      </c>
      <c r="C29" t="str">
        <f>Details2!C609</f>
        <v>0078</v>
      </c>
      <c r="D29" t="str">
        <f>Details2!D609</f>
        <v>Offutt AFB (55th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3" x14ac:dyDescent="0.2">
      <c r="B30" t="str">
        <f>Details2!B610</f>
        <v>Air Force</v>
      </c>
      <c r="C30" t="str">
        <f>Details2!C610</f>
        <v>0079</v>
      </c>
      <c r="D30" t="str">
        <f>Details2!D610</f>
        <v>Nellis AFB (99th Medical Group)</v>
      </c>
      <c r="E30" t="str">
        <f>Details2!E610</f>
        <v>H</v>
      </c>
      <c r="F30">
        <f>Details2!F610</f>
        <v>27</v>
      </c>
      <c r="G30">
        <f>Details2!G610</f>
        <v>94</v>
      </c>
      <c r="H30">
        <f>Details2!H610</f>
        <v>61</v>
      </c>
      <c r="I30">
        <f>Details2!I610</f>
        <v>52</v>
      </c>
      <c r="J30">
        <f>Details2!J610</f>
        <v>27</v>
      </c>
      <c r="K30">
        <f>Details2!K610</f>
        <v>14</v>
      </c>
    </row>
    <row r="31" spans="2:13" x14ac:dyDescent="0.2">
      <c r="B31" t="str">
        <f>Details2!B611</f>
        <v>Air Force</v>
      </c>
      <c r="C31" t="str">
        <f>Details2!C611</f>
        <v>0083</v>
      </c>
      <c r="D31" t="str">
        <f>Details2!D611</f>
        <v>Kirtland AFB (377th Medical Group)</v>
      </c>
      <c r="E31" t="str">
        <f>Details2!E611</f>
        <v>C</v>
      </c>
      <c r="F31" t="str">
        <f>Details2!F611</f>
        <v>NULL</v>
      </c>
      <c r="G31" t="str">
        <f>Details2!G611</f>
        <v>NULL</v>
      </c>
      <c r="H31" t="str">
        <f>Details2!H611</f>
        <v>NULL</v>
      </c>
      <c r="I31" t="str">
        <f>Details2!I611</f>
        <v>NULL</v>
      </c>
      <c r="J31" t="str">
        <f>Details2!J611</f>
        <v>NULL</v>
      </c>
      <c r="K31" t="str">
        <f>Details2!K611</f>
        <v>NULL</v>
      </c>
      <c r="M31" s="27"/>
    </row>
    <row r="32" spans="2:13" x14ac:dyDescent="0.2">
      <c r="B32" t="str">
        <f>Details2!B612</f>
        <v>Air Force</v>
      </c>
      <c r="C32" t="str">
        <f>Details2!C612</f>
        <v>0084</v>
      </c>
      <c r="D32" t="str">
        <f>Details2!D612</f>
        <v>Holloman AFB (49th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  <c r="M32" s="27"/>
    </row>
    <row r="33" spans="2:13" x14ac:dyDescent="0.2">
      <c r="B33" t="str">
        <f>Details2!B613</f>
        <v>Air Force</v>
      </c>
      <c r="C33" t="str">
        <f>Details2!C613</f>
        <v>0085</v>
      </c>
      <c r="D33" t="str">
        <f>Details2!D613</f>
        <v>Cannon AFB (27th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3" x14ac:dyDescent="0.2">
      <c r="B34" t="str">
        <f>Details2!B614</f>
        <v>Air Force</v>
      </c>
      <c r="C34" t="str">
        <f>Details2!C614</f>
        <v>0093</v>
      </c>
      <c r="D34" t="str">
        <f>Details2!D614</f>
        <v>Grand Forks AFB (319th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3" x14ac:dyDescent="0.2">
      <c r="B35" t="str">
        <f>Details2!B615</f>
        <v>Air Force</v>
      </c>
      <c r="C35" t="str">
        <f>Details2!C615</f>
        <v>0094</v>
      </c>
      <c r="D35" t="str">
        <f>Details2!D615</f>
        <v>Minot AFB (5th Medical Group)</v>
      </c>
      <c r="E35" t="str">
        <f>Details2!E615</f>
        <v>C</v>
      </c>
      <c r="F35" t="str">
        <f>Details2!F615</f>
        <v>NULL</v>
      </c>
      <c r="G35" t="str">
        <f>Details2!G615</f>
        <v>NULL</v>
      </c>
      <c r="H35" t="str">
        <f>Details2!H615</f>
        <v>NULL</v>
      </c>
      <c r="I35" t="str">
        <f>Details2!I615</f>
        <v>NULL</v>
      </c>
      <c r="J35" t="str">
        <f>Details2!J615</f>
        <v>NULL</v>
      </c>
      <c r="K35" t="str">
        <f>Details2!K615</f>
        <v>NULL</v>
      </c>
    </row>
    <row r="36" spans="2:13" x14ac:dyDescent="0.2">
      <c r="B36" t="str">
        <f>Details2!B616</f>
        <v>Air Force</v>
      </c>
      <c r="C36" t="str">
        <f>Details2!C616</f>
        <v>0095</v>
      </c>
      <c r="D36" t="str">
        <f>Details2!D616</f>
        <v>Wright Patterson AFB (88th Medical Group)</v>
      </c>
      <c r="E36" t="str">
        <f>Details2!E616</f>
        <v>H</v>
      </c>
      <c r="F36">
        <f>Details2!F616</f>
        <v>0</v>
      </c>
      <c r="G36">
        <f>Details2!G616</f>
        <v>55</v>
      </c>
      <c r="H36">
        <f>Details2!H616</f>
        <v>37</v>
      </c>
      <c r="I36">
        <f>Details2!I616</f>
        <v>19</v>
      </c>
      <c r="J36">
        <f>Details2!J616</f>
        <v>21</v>
      </c>
      <c r="K36">
        <f>Details2!K616</f>
        <v>14</v>
      </c>
    </row>
    <row r="37" spans="2:13" x14ac:dyDescent="0.2">
      <c r="B37" t="str">
        <f>Details2!B617</f>
        <v>Air Force</v>
      </c>
      <c r="C37" t="str">
        <f>Details2!C617</f>
        <v>0096</v>
      </c>
      <c r="D37" t="str">
        <f>Details2!D617</f>
        <v>Tinker AFB (72th Medical Group)</v>
      </c>
      <c r="E37" t="str">
        <f>Details2!E617</f>
        <v>C</v>
      </c>
      <c r="F37" t="str">
        <f>Details2!F617</f>
        <v>NULL</v>
      </c>
      <c r="G37" t="str">
        <f>Details2!G617</f>
        <v>NULL</v>
      </c>
      <c r="H37" t="str">
        <f>Details2!H617</f>
        <v>NULL</v>
      </c>
      <c r="I37" t="str">
        <f>Details2!I617</f>
        <v>NULL</v>
      </c>
      <c r="J37" t="str">
        <f>Details2!J617</f>
        <v>NULL</v>
      </c>
      <c r="K37" t="str">
        <f>Details2!K617</f>
        <v>NULL</v>
      </c>
    </row>
    <row r="38" spans="2:13" x14ac:dyDescent="0.2">
      <c r="B38" t="str">
        <f>Details2!B618</f>
        <v>Air Force</v>
      </c>
      <c r="C38" t="str">
        <f>Details2!C618</f>
        <v>0097</v>
      </c>
      <c r="D38" t="str">
        <f>Details2!D618</f>
        <v>Altus AFB (97th Medical Group)</v>
      </c>
      <c r="E38" t="str">
        <f>Details2!E618</f>
        <v>C</v>
      </c>
      <c r="F38" t="str">
        <f>Details2!F618</f>
        <v>NULL</v>
      </c>
      <c r="G38" t="str">
        <f>Details2!G618</f>
        <v>NULL</v>
      </c>
      <c r="H38" t="str">
        <f>Details2!H618</f>
        <v>NULL</v>
      </c>
      <c r="I38" t="str">
        <f>Details2!I618</f>
        <v>NULL</v>
      </c>
      <c r="J38" t="str">
        <f>Details2!J618</f>
        <v>NULL</v>
      </c>
      <c r="K38" t="str">
        <f>Details2!K618</f>
        <v>NULL</v>
      </c>
    </row>
    <row r="39" spans="2:13" x14ac:dyDescent="0.2">
      <c r="B39" t="str">
        <f>Details2!B619</f>
        <v>Air Force</v>
      </c>
      <c r="C39" t="str">
        <f>Details2!C619</f>
        <v>0101</v>
      </c>
      <c r="D39" t="str">
        <f>Details2!D619</f>
        <v>Shaw AFB (20th Medical Group)</v>
      </c>
      <c r="E39" t="str">
        <f>Details2!E619</f>
        <v>C</v>
      </c>
      <c r="F39" t="str">
        <f>Details2!F619</f>
        <v>NULL</v>
      </c>
      <c r="G39" t="str">
        <f>Details2!G619</f>
        <v>NULL</v>
      </c>
      <c r="H39" t="str">
        <f>Details2!H619</f>
        <v>NULL</v>
      </c>
      <c r="I39" t="str">
        <f>Details2!I619</f>
        <v>NULL</v>
      </c>
      <c r="J39" t="str">
        <f>Details2!J619</f>
        <v>NULL</v>
      </c>
      <c r="K39" t="str">
        <f>Details2!K619</f>
        <v>NULL</v>
      </c>
      <c r="M39" s="27"/>
    </row>
    <row r="40" spans="2:13" x14ac:dyDescent="0.2">
      <c r="B40" t="str">
        <f>Details2!B620</f>
        <v>Air Force</v>
      </c>
      <c r="C40" t="str">
        <f>Details2!C620</f>
        <v>0106</v>
      </c>
      <c r="D40" t="str">
        <f>Details2!D620</f>
        <v>Ellsworth AFB (28th Medical Group)</v>
      </c>
      <c r="E40" t="str">
        <f>Details2!E620</f>
        <v>C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3" x14ac:dyDescent="0.2">
      <c r="B41" t="str">
        <f>Details2!B621</f>
        <v>Air Force</v>
      </c>
      <c r="C41" t="str">
        <f>Details2!C621</f>
        <v>0112</v>
      </c>
      <c r="D41" t="str">
        <f>Details2!D621</f>
        <v>Dyess AFB (7th Medical Group)</v>
      </c>
      <c r="E41" t="str">
        <f>Details2!E621</f>
        <v>C</v>
      </c>
      <c r="F41" t="str">
        <f>Details2!F621</f>
        <v>NULL</v>
      </c>
      <c r="G41" t="str">
        <f>Details2!G621</f>
        <v>NULL</v>
      </c>
      <c r="H41" t="str">
        <f>Details2!H621</f>
        <v>NULL</v>
      </c>
      <c r="I41" t="str">
        <f>Details2!I621</f>
        <v>NULL</v>
      </c>
      <c r="J41" t="str">
        <f>Details2!J621</f>
        <v>NULL</v>
      </c>
      <c r="K41" t="str">
        <f>Details2!K621</f>
        <v>NULL</v>
      </c>
    </row>
    <row r="42" spans="2:13" x14ac:dyDescent="0.2">
      <c r="B42" t="str">
        <f>Details2!B622</f>
        <v>Air Force</v>
      </c>
      <c r="C42" t="str">
        <f>Details2!C622</f>
        <v>0113</v>
      </c>
      <c r="D42" t="str">
        <f>Details2!D622</f>
        <v>Sheppard AFB (82nd Medical Group)</v>
      </c>
      <c r="E42" t="str">
        <f>Details2!E622</f>
        <v>C</v>
      </c>
      <c r="F42" t="str">
        <f>Details2!F622</f>
        <v>NULL</v>
      </c>
      <c r="G42" t="str">
        <f>Details2!G622</f>
        <v>NULL</v>
      </c>
      <c r="H42" t="str">
        <f>Details2!H622</f>
        <v>NULL</v>
      </c>
      <c r="I42" t="str">
        <f>Details2!I622</f>
        <v>NULL</v>
      </c>
      <c r="J42" t="str">
        <f>Details2!J622</f>
        <v>NULL</v>
      </c>
      <c r="K42" t="str">
        <f>Details2!K622</f>
        <v>NULL</v>
      </c>
    </row>
    <row r="43" spans="2:13" x14ac:dyDescent="0.2">
      <c r="B43" t="str">
        <f>Details2!B623</f>
        <v>Air Force</v>
      </c>
      <c r="C43" t="str">
        <f>Details2!C623</f>
        <v>0114</v>
      </c>
      <c r="D43" t="str">
        <f>Details2!D623</f>
        <v>Laughlin AFB (47th Medical Group)</v>
      </c>
      <c r="E43" t="str">
        <f>Details2!E623</f>
        <v>C</v>
      </c>
      <c r="F43" t="str">
        <f>Details2!F623</f>
        <v>NULL</v>
      </c>
      <c r="G43" t="str">
        <f>Details2!G623</f>
        <v>NULL</v>
      </c>
      <c r="H43" t="str">
        <f>Details2!H623</f>
        <v>NULL</v>
      </c>
      <c r="I43" t="str">
        <f>Details2!I623</f>
        <v>NULL</v>
      </c>
      <c r="J43" t="str">
        <f>Details2!J623</f>
        <v>NULL</v>
      </c>
      <c r="K43" t="str">
        <f>Details2!K623</f>
        <v>NULL</v>
      </c>
    </row>
    <row r="44" spans="2:13" x14ac:dyDescent="0.2">
      <c r="B44" t="str">
        <f>Details2!B624</f>
        <v>Air Force</v>
      </c>
      <c r="C44" t="str">
        <f>Details2!C624</f>
        <v>0117</v>
      </c>
      <c r="D44" t="str">
        <f>Details2!D624</f>
        <v>Lackland AFB (59th Medical Wing)</v>
      </c>
      <c r="E44" t="str">
        <f>Details2!E624</f>
        <v>H</v>
      </c>
      <c r="F44" t="str">
        <f>Details2!F624</f>
        <v>NULL</v>
      </c>
      <c r="G44" t="str">
        <f>Details2!G624</f>
        <v>NULL</v>
      </c>
      <c r="H44" t="str">
        <f>Details2!H624</f>
        <v>NULL</v>
      </c>
      <c r="I44" t="str">
        <f>Details2!I624</f>
        <v>NULL</v>
      </c>
      <c r="J44" t="str">
        <f>Details2!J624</f>
        <v>NULL</v>
      </c>
      <c r="K44" t="str">
        <f>Details2!K624</f>
        <v>NULL</v>
      </c>
    </row>
    <row r="45" spans="2:13" x14ac:dyDescent="0.2">
      <c r="B45" t="str">
        <f>Details2!B625</f>
        <v>Air Force</v>
      </c>
      <c r="C45" t="str">
        <f>Details2!C625</f>
        <v>0119</v>
      </c>
      <c r="D45" t="str">
        <f>Details2!D625</f>
        <v>Hill AFB (75th Medical Group)</v>
      </c>
      <c r="E45" t="str">
        <f>Details2!E625</f>
        <v>C</v>
      </c>
      <c r="F45" t="str">
        <f>Details2!F625</f>
        <v>NULL</v>
      </c>
      <c r="G45" t="str">
        <f>Details2!G625</f>
        <v>NULL</v>
      </c>
      <c r="H45" t="str">
        <f>Details2!H625</f>
        <v>NULL</v>
      </c>
      <c r="I45" t="str">
        <f>Details2!I625</f>
        <v>NULL</v>
      </c>
      <c r="J45" t="str">
        <f>Details2!J625</f>
        <v>NULL</v>
      </c>
      <c r="K45" t="str">
        <f>Details2!K625</f>
        <v>NULL</v>
      </c>
    </row>
    <row r="46" spans="2:13" x14ac:dyDescent="0.2">
      <c r="B46" t="str">
        <f>Details2!B626</f>
        <v>Air Force</v>
      </c>
      <c r="C46" t="str">
        <f>Details2!C626</f>
        <v>0120</v>
      </c>
      <c r="D46" t="str">
        <f>Details2!D626</f>
        <v>Langley AFB (633rd Medical Group)</v>
      </c>
      <c r="E46" t="str">
        <f>Details2!E626</f>
        <v>H</v>
      </c>
      <c r="F46">
        <f>Details2!F626</f>
        <v>0</v>
      </c>
      <c r="G46">
        <f>Details2!G626</f>
        <v>13</v>
      </c>
      <c r="H46">
        <f>Details2!H626</f>
        <v>2</v>
      </c>
      <c r="I46">
        <f>Details2!I626</f>
        <v>2</v>
      </c>
      <c r="J46">
        <f>Details2!J626</f>
        <v>0</v>
      </c>
      <c r="K46">
        <f>Details2!K626</f>
        <v>1</v>
      </c>
    </row>
    <row r="47" spans="2:13" x14ac:dyDescent="0.2">
      <c r="B47" t="str">
        <f>Details2!B627</f>
        <v>Air Force</v>
      </c>
      <c r="C47" t="str">
        <f>Details2!C627</f>
        <v>0128</v>
      </c>
      <c r="D47" t="str">
        <f>Details2!D627</f>
        <v>Fairchild AFB (92nd Medical Group)</v>
      </c>
      <c r="E47" t="str">
        <f>Details2!E627</f>
        <v>C</v>
      </c>
      <c r="F47" t="str">
        <f>Details2!F627</f>
        <v>NULL</v>
      </c>
      <c r="G47" t="str">
        <f>Details2!G627</f>
        <v>NULL</v>
      </c>
      <c r="H47" t="str">
        <f>Details2!H627</f>
        <v>NULL</v>
      </c>
      <c r="I47" t="str">
        <f>Details2!I627</f>
        <v>NULL</v>
      </c>
      <c r="J47" t="str">
        <f>Details2!J627</f>
        <v>NULL</v>
      </c>
      <c r="K47" t="str">
        <f>Details2!K627</f>
        <v>NULL</v>
      </c>
      <c r="M47" s="27"/>
    </row>
    <row r="48" spans="2:13" x14ac:dyDescent="0.2">
      <c r="B48" t="str">
        <f>Details2!B628</f>
        <v>Air Force</v>
      </c>
      <c r="C48" t="str">
        <f>Details2!C628</f>
        <v>0129</v>
      </c>
      <c r="D48" t="str">
        <f>Details2!D628</f>
        <v>F.E. Warren AFB (90th Medical Group)</v>
      </c>
      <c r="E48" t="str">
        <f>Details2!E628</f>
        <v>C</v>
      </c>
      <c r="F48" t="str">
        <f>Details2!F628</f>
        <v>NULL</v>
      </c>
      <c r="G48" t="str">
        <f>Details2!G628</f>
        <v>NULL</v>
      </c>
      <c r="H48" t="str">
        <f>Details2!H628</f>
        <v>NULL</v>
      </c>
      <c r="I48" t="str">
        <f>Details2!I628</f>
        <v>NULL</v>
      </c>
      <c r="J48" t="str">
        <f>Details2!J628</f>
        <v>NULL</v>
      </c>
      <c r="K48" t="str">
        <f>Details2!K628</f>
        <v>NULL</v>
      </c>
    </row>
    <row r="49" spans="2:11" x14ac:dyDescent="0.2">
      <c r="B49" t="str">
        <f>Details2!B629</f>
        <v>Air Force</v>
      </c>
      <c r="C49" t="str">
        <f>Details2!C629</f>
        <v>0203</v>
      </c>
      <c r="D49" t="str">
        <f>Details2!D629</f>
        <v>Eielson AFB (354th Medical Group)</v>
      </c>
      <c r="E49" t="str">
        <f>Details2!E629</f>
        <v>C</v>
      </c>
      <c r="F49" t="str">
        <f>Details2!F629</f>
        <v>NULL</v>
      </c>
      <c r="G49" t="str">
        <f>Details2!G629</f>
        <v>NULL</v>
      </c>
      <c r="H49" t="str">
        <f>Details2!H629</f>
        <v>NULL</v>
      </c>
      <c r="I49" t="str">
        <f>Details2!I629</f>
        <v>NULL</v>
      </c>
      <c r="J49" t="str">
        <f>Details2!J629</f>
        <v>NULL</v>
      </c>
      <c r="K49" t="str">
        <f>Details2!K629</f>
        <v>NULL</v>
      </c>
    </row>
    <row r="50" spans="2:11" x14ac:dyDescent="0.2">
      <c r="B50" t="str">
        <f>Details2!B630</f>
        <v>Air Force</v>
      </c>
      <c r="C50" t="str">
        <f>Details2!C630</f>
        <v>0248</v>
      </c>
      <c r="D50" t="str">
        <f>Details2!D630</f>
        <v>Los Angeles AFB (61st Medical Group)</v>
      </c>
      <c r="E50" t="str">
        <f>Details2!E630</f>
        <v>C</v>
      </c>
      <c r="F50" t="str">
        <f>Details2!F630</f>
        <v>NULL</v>
      </c>
      <c r="G50" t="str">
        <f>Details2!G630</f>
        <v>NULL</v>
      </c>
      <c r="H50" t="str">
        <f>Details2!H630</f>
        <v>NULL</v>
      </c>
      <c r="I50" t="str">
        <f>Details2!I630</f>
        <v>NULL</v>
      </c>
      <c r="J50" t="str">
        <f>Details2!J630</f>
        <v>NULL</v>
      </c>
      <c r="K50" t="str">
        <f>Details2!K630</f>
        <v>NULL</v>
      </c>
    </row>
    <row r="51" spans="2:11" x14ac:dyDescent="0.2">
      <c r="B51" t="str">
        <f>Details2!B631</f>
        <v>Air Force</v>
      </c>
      <c r="C51" t="str">
        <f>Details2!C631</f>
        <v>0252</v>
      </c>
      <c r="D51" t="str">
        <f>Details2!D631</f>
        <v>Peterson AFB (21st Medical Group)</v>
      </c>
      <c r="E51" t="str">
        <f>Details2!E631</f>
        <v>C</v>
      </c>
      <c r="F51" t="str">
        <f>Details2!F631</f>
        <v>NULL</v>
      </c>
      <c r="G51" t="str">
        <f>Details2!G631</f>
        <v>NULL</v>
      </c>
      <c r="H51" t="str">
        <f>Details2!H631</f>
        <v>NULL</v>
      </c>
      <c r="I51" t="str">
        <f>Details2!I631</f>
        <v>NULL</v>
      </c>
      <c r="J51" t="str">
        <f>Details2!J631</f>
        <v>NULL</v>
      </c>
      <c r="K51" t="str">
        <f>Details2!K631</f>
        <v>NULL</v>
      </c>
    </row>
    <row r="52" spans="2:11" x14ac:dyDescent="0.2">
      <c r="B52" t="str">
        <f>Details2!B632</f>
        <v>Air Force</v>
      </c>
      <c r="C52" t="str">
        <f>Details2!C632</f>
        <v>0287</v>
      </c>
      <c r="D52" t="str">
        <f>Details2!D632</f>
        <v>Hickam AFB (15th Medical Group)</v>
      </c>
      <c r="E52" t="str">
        <f>Details2!E632</f>
        <v>C</v>
      </c>
      <c r="F52" t="str">
        <f>Details2!F632</f>
        <v>NULL</v>
      </c>
      <c r="G52" t="str">
        <f>Details2!G632</f>
        <v>NULL</v>
      </c>
      <c r="H52" t="str">
        <f>Details2!H632</f>
        <v>NULL</v>
      </c>
      <c r="I52" t="str">
        <f>Details2!I632</f>
        <v>NULL</v>
      </c>
      <c r="J52" t="str">
        <f>Details2!J632</f>
        <v>NULL</v>
      </c>
      <c r="K52" t="str">
        <f>Details2!K632</f>
        <v>NULL</v>
      </c>
    </row>
    <row r="53" spans="2:11" x14ac:dyDescent="0.2">
      <c r="B53" t="str">
        <f>Details2!B633</f>
        <v>Air Force</v>
      </c>
      <c r="C53" t="str">
        <f>Details2!C633</f>
        <v>0310</v>
      </c>
      <c r="D53" t="str">
        <f>Details2!D633</f>
        <v>Hanscom AFB (66th Medical Group)</v>
      </c>
      <c r="E53" t="str">
        <f>Details2!E633</f>
        <v>C</v>
      </c>
      <c r="F53" t="str">
        <f>Details2!F633</f>
        <v>NULL</v>
      </c>
      <c r="G53" t="str">
        <f>Details2!G633</f>
        <v>NULL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">
      <c r="B54" t="str">
        <f>Details2!B634</f>
        <v>Air Force</v>
      </c>
      <c r="C54" t="str">
        <f>Details2!C634</f>
        <v>0326</v>
      </c>
      <c r="D54" t="str">
        <f>Details2!D634</f>
        <v>McGuire AFB (87th Medical Group)</v>
      </c>
      <c r="E54" t="str">
        <f>Details2!E634</f>
        <v>C</v>
      </c>
      <c r="F54" t="str">
        <f>Details2!F634</f>
        <v>NULL</v>
      </c>
      <c r="G54" t="str">
        <f>Details2!G634</f>
        <v>NULL</v>
      </c>
      <c r="H54" t="str">
        <f>Details2!H634</f>
        <v>NULL</v>
      </c>
      <c r="I54" t="str">
        <f>Details2!I634</f>
        <v>NULL</v>
      </c>
      <c r="J54" t="str">
        <f>Details2!J634</f>
        <v>NULL</v>
      </c>
      <c r="K54" t="str">
        <f>Details2!K634</f>
        <v>NULL</v>
      </c>
    </row>
    <row r="55" spans="2:11" x14ac:dyDescent="0.2">
      <c r="B55" t="str">
        <f>Details2!B635</f>
        <v>Air Force</v>
      </c>
      <c r="C55" t="str">
        <f>Details2!C635</f>
        <v>0338</v>
      </c>
      <c r="D55" t="str">
        <f>Details2!D635</f>
        <v>Vance AFB (71st Medical Group)</v>
      </c>
      <c r="E55" t="str">
        <f>Details2!E635</f>
        <v>C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">
      <c r="B56" t="str">
        <f>Details2!B636</f>
        <v>Air Force</v>
      </c>
      <c r="C56" t="str">
        <f>Details2!C636</f>
        <v>0364</v>
      </c>
      <c r="D56" t="str">
        <f>Details2!D636</f>
        <v>Goodfellow AFB (17th Medical Group)</v>
      </c>
      <c r="E56" t="str">
        <f>Details2!E636</f>
        <v>C</v>
      </c>
      <c r="F56" t="str">
        <f>Details2!F636</f>
        <v>NULL</v>
      </c>
      <c r="G56" t="str">
        <f>Details2!G636</f>
        <v>NULL</v>
      </c>
      <c r="H56" t="str">
        <f>Details2!H636</f>
        <v>NULL</v>
      </c>
      <c r="I56" t="str">
        <f>Details2!I636</f>
        <v>NULL</v>
      </c>
      <c r="J56" t="str">
        <f>Details2!J636</f>
        <v>NULL</v>
      </c>
      <c r="K56" t="str">
        <f>Details2!K636</f>
        <v>NULL</v>
      </c>
    </row>
    <row r="57" spans="2:11" x14ac:dyDescent="0.2">
      <c r="B57" t="str">
        <f>Details2!B637</f>
        <v>Air Force</v>
      </c>
      <c r="C57" t="str">
        <f>Details2!C637</f>
        <v>0366</v>
      </c>
      <c r="D57" t="str">
        <f>Details2!D637</f>
        <v>Randolph AFB (359th Medical Group)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">
      <c r="B58" t="str">
        <f>Details2!B638</f>
        <v>Air Force</v>
      </c>
      <c r="C58" t="str">
        <f>Details2!C638</f>
        <v>0395</v>
      </c>
      <c r="D58" t="str">
        <f>Details2!D638</f>
        <v>McChord AFB (62nd Medical Group)</v>
      </c>
      <c r="E58" t="str">
        <f>Details2!E638</f>
        <v>C</v>
      </c>
      <c r="F58" t="str">
        <f>Details2!F638</f>
        <v>NULL</v>
      </c>
      <c r="G58" t="str">
        <f>Details2!G638</f>
        <v>NULL</v>
      </c>
      <c r="H58" t="str">
        <f>Details2!H638</f>
        <v>NULL</v>
      </c>
      <c r="I58" t="str">
        <f>Details2!I638</f>
        <v>NULL</v>
      </c>
      <c r="J58" t="str">
        <f>Details2!J638</f>
        <v>NULL</v>
      </c>
      <c r="K58" t="str">
        <f>Details2!K638</f>
        <v>NULL</v>
      </c>
    </row>
    <row r="59" spans="2:11" x14ac:dyDescent="0.2">
      <c r="B59" t="str">
        <f>Details2!B639</f>
        <v>Air Force</v>
      </c>
      <c r="C59" t="str">
        <f>Details2!C639</f>
        <v>0633</v>
      </c>
      <c r="D59" t="str">
        <f>Details2!D639</f>
        <v>RAF Lakenhealth (48th Medical Group)</v>
      </c>
      <c r="E59" t="str">
        <f>Details2!E639</f>
        <v>H</v>
      </c>
      <c r="F59">
        <f>Details2!F639</f>
        <v>0</v>
      </c>
      <c r="G59">
        <f>Details2!G639</f>
        <v>0</v>
      </c>
      <c r="H59">
        <f>Details2!H639</f>
        <v>0</v>
      </c>
      <c r="I59">
        <f>Details2!I639</f>
        <v>2</v>
      </c>
      <c r="J59">
        <f>Details2!J639</f>
        <v>0</v>
      </c>
      <c r="K59">
        <f>Details2!K639</f>
        <v>0</v>
      </c>
    </row>
    <row r="60" spans="2:11" x14ac:dyDescent="0.2">
      <c r="B60" t="str">
        <f>Details2!B640</f>
        <v>Air Force</v>
      </c>
      <c r="C60" t="str">
        <f>Details2!C640</f>
        <v>0635</v>
      </c>
      <c r="D60" t="str">
        <f>Details2!D640</f>
        <v>Incirlik AB (39th Medical Group)</v>
      </c>
      <c r="E60" t="str">
        <f>Details2!E640</f>
        <v>C</v>
      </c>
      <c r="F60" t="str">
        <f>Details2!F640</f>
        <v>NULL</v>
      </c>
      <c r="G60" t="str">
        <f>Details2!G640</f>
        <v>NULL</v>
      </c>
      <c r="H60" t="str">
        <f>Details2!H640</f>
        <v>NULL</v>
      </c>
      <c r="I60" t="str">
        <f>Details2!I640</f>
        <v>NULL</v>
      </c>
      <c r="J60" t="str">
        <f>Details2!J640</f>
        <v>NULL</v>
      </c>
      <c r="K60" t="str">
        <f>Details2!K640</f>
        <v>NULL</v>
      </c>
    </row>
    <row r="61" spans="2:11" x14ac:dyDescent="0.2">
      <c r="B61" t="str">
        <f>Details2!B641</f>
        <v>Air Force</v>
      </c>
      <c r="C61" t="str">
        <f>Details2!C641</f>
        <v>0637</v>
      </c>
      <c r="D61" t="str">
        <f>Details2!D641</f>
        <v>Kunsan AB (8th Medical Group)</v>
      </c>
      <c r="E61" t="str">
        <f>Details2!E641</f>
        <v>C</v>
      </c>
      <c r="F61" t="str">
        <f>Details2!F641</f>
        <v>NULL</v>
      </c>
      <c r="G61" t="str">
        <f>Details2!G641</f>
        <v>NULL</v>
      </c>
      <c r="H61" t="str">
        <f>Details2!H641</f>
        <v>NULL</v>
      </c>
      <c r="I61" t="str">
        <f>Details2!I641</f>
        <v>NULL</v>
      </c>
      <c r="J61" t="str">
        <f>Details2!J641</f>
        <v>NULL</v>
      </c>
      <c r="K61" t="str">
        <f>Details2!K641</f>
        <v>NULL</v>
      </c>
    </row>
    <row r="62" spans="2:11" x14ac:dyDescent="0.2">
      <c r="B62" t="str">
        <f>Details2!B642</f>
        <v>Air Force</v>
      </c>
      <c r="C62" t="str">
        <f>Details2!C642</f>
        <v>0638</v>
      </c>
      <c r="D62" t="str">
        <f>Details2!D642</f>
        <v>Osan AB (51st Medical Group)</v>
      </c>
      <c r="E62" t="str">
        <f>Details2!E642</f>
        <v>H</v>
      </c>
      <c r="F62" t="str">
        <f>Details2!F642</f>
        <v>NULL</v>
      </c>
      <c r="G62" t="str">
        <f>Details2!G642</f>
        <v>NULL</v>
      </c>
      <c r="H62">
        <f>Details2!H642</f>
        <v>0</v>
      </c>
      <c r="I62">
        <f>Details2!I642</f>
        <v>0</v>
      </c>
      <c r="J62" t="str">
        <f>Details2!J642</f>
        <v>NULL</v>
      </c>
      <c r="K62" t="str">
        <f>Details2!K642</f>
        <v>NULL</v>
      </c>
    </row>
    <row r="63" spans="2:11" x14ac:dyDescent="0.2">
      <c r="B63" t="str">
        <f>Details2!B643</f>
        <v>Air Force</v>
      </c>
      <c r="C63" t="str">
        <f>Details2!C643</f>
        <v>0639</v>
      </c>
      <c r="D63" t="str">
        <f>Details2!D643</f>
        <v>Misawa AB (35th Medical Group)</v>
      </c>
      <c r="E63" t="str">
        <f>Details2!E643</f>
        <v>H</v>
      </c>
      <c r="F63" t="str">
        <f>Details2!F643</f>
        <v>NULL</v>
      </c>
      <c r="G63">
        <f>Details2!G643</f>
        <v>4</v>
      </c>
      <c r="H63">
        <f>Details2!H643</f>
        <v>0</v>
      </c>
      <c r="I63" t="str">
        <f>Details2!I643</f>
        <v>NULL</v>
      </c>
      <c r="J63" t="str">
        <f>Details2!J643</f>
        <v>NULL</v>
      </c>
      <c r="K63" t="str">
        <f>Details2!K643</f>
        <v>NULL</v>
      </c>
    </row>
    <row r="64" spans="2:11" x14ac:dyDescent="0.2">
      <c r="B64" t="str">
        <f>Details2!B644</f>
        <v>Air Force</v>
      </c>
      <c r="C64" t="str">
        <f>Details2!C644</f>
        <v>0640</v>
      </c>
      <c r="D64" t="str">
        <f>Details2!D644</f>
        <v>Yokota AB (374th Medical Group)</v>
      </c>
      <c r="E64" t="str">
        <f>Details2!E644</f>
        <v>H</v>
      </c>
      <c r="F64">
        <f>Details2!F644</f>
        <v>0</v>
      </c>
      <c r="G64">
        <f>Details2!G644</f>
        <v>0</v>
      </c>
      <c r="H64">
        <f>Details2!H644</f>
        <v>0</v>
      </c>
      <c r="I64">
        <f>Details2!I644</f>
        <v>0</v>
      </c>
      <c r="J64" t="str">
        <f>Details2!J644</f>
        <v>NULL</v>
      </c>
      <c r="K64" t="str">
        <f>Details2!K644</f>
        <v>NULL</v>
      </c>
    </row>
    <row r="65" spans="2:16" x14ac:dyDescent="0.2">
      <c r="B65" t="str">
        <f>Details2!B645</f>
        <v>Air Force</v>
      </c>
      <c r="C65" t="str">
        <f>Details2!C645</f>
        <v>0799</v>
      </c>
      <c r="D65" t="str">
        <f>Details2!D645</f>
        <v>Geilenkirchen AB (470th Medical Group)</v>
      </c>
      <c r="E65" t="str">
        <f>Details2!E645</f>
        <v>C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">
      <c r="B66" t="str">
        <f>Details2!B646</f>
        <v>Air Force</v>
      </c>
      <c r="C66" t="str">
        <f>Details2!C646</f>
        <v>0802</v>
      </c>
      <c r="D66" t="str">
        <f>Details2!D646</f>
        <v>Andersen JB (36th Medical Group)</v>
      </c>
      <c r="E66" t="str">
        <f>Details2!E646</f>
        <v>C</v>
      </c>
      <c r="F66" t="str">
        <f>Details2!F646</f>
        <v>NULL</v>
      </c>
      <c r="G66" t="str">
        <f>Details2!G646</f>
        <v>NULL</v>
      </c>
      <c r="H66" t="str">
        <f>Details2!H646</f>
        <v>NULL</v>
      </c>
      <c r="I66" t="str">
        <f>Details2!I646</f>
        <v>NULL</v>
      </c>
      <c r="J66" t="str">
        <f>Details2!J646</f>
        <v>NULL</v>
      </c>
      <c r="K66" t="str">
        <f>Details2!K646</f>
        <v>NULL</v>
      </c>
    </row>
    <row r="67" spans="2:16" x14ac:dyDescent="0.2">
      <c r="B67" t="str">
        <f>Details2!B647</f>
        <v>Air Force</v>
      </c>
      <c r="C67" t="str">
        <f>Details2!C647</f>
        <v>0804</v>
      </c>
      <c r="D67" t="str">
        <f>Details2!D647</f>
        <v>Kadena AB (18th Medical Group)</v>
      </c>
      <c r="E67" t="str">
        <f>Details2!E647</f>
        <v>C</v>
      </c>
      <c r="F67" t="str">
        <f>Details2!F647</f>
        <v>NULL</v>
      </c>
      <c r="G67" t="str">
        <f>Details2!G647</f>
        <v>NULL</v>
      </c>
      <c r="H67" t="str">
        <f>Details2!H647</f>
        <v>NULL</v>
      </c>
      <c r="I67" t="str">
        <f>Details2!I647</f>
        <v>NULL</v>
      </c>
      <c r="J67" t="str">
        <f>Details2!J647</f>
        <v>NULL</v>
      </c>
      <c r="K67" t="str">
        <f>Details2!K647</f>
        <v>NULL</v>
      </c>
    </row>
    <row r="68" spans="2:16" x14ac:dyDescent="0.2">
      <c r="B68" t="str">
        <f>Details2!B648</f>
        <v>Air Force</v>
      </c>
      <c r="C68" t="str">
        <f>Details2!C648</f>
        <v>0805</v>
      </c>
      <c r="D68" t="str">
        <f>Details2!D648</f>
        <v>Spangdahlem AB (52nd Medical Group)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">
      <c r="B69" t="str">
        <f>Details2!B649</f>
        <v>Air Force</v>
      </c>
      <c r="C69" t="str">
        <f>Details2!C649</f>
        <v>0806</v>
      </c>
      <c r="D69" t="str">
        <f>Details2!D649</f>
        <v>Ramstein AB (86th Medical Group)</v>
      </c>
      <c r="E69" t="str">
        <f>Details2!E649</f>
        <v>C</v>
      </c>
      <c r="F69" t="str">
        <f>Details2!F649</f>
        <v>NULL</v>
      </c>
      <c r="G69" t="str">
        <f>Details2!G649</f>
        <v>NULL</v>
      </c>
      <c r="H69" t="str">
        <f>Details2!H649</f>
        <v>NULL</v>
      </c>
      <c r="I69" t="str">
        <f>Details2!I649</f>
        <v>NULL</v>
      </c>
      <c r="J69" t="str">
        <f>Details2!J649</f>
        <v>NULL</v>
      </c>
      <c r="K69" t="str">
        <f>Details2!K649</f>
        <v>NULL</v>
      </c>
    </row>
    <row r="70" spans="2:16" x14ac:dyDescent="0.2">
      <c r="B70" t="str">
        <f>Details2!B650</f>
        <v>Air Force</v>
      </c>
      <c r="C70" t="str">
        <f>Details2!C650</f>
        <v>0808</v>
      </c>
      <c r="D70" t="str">
        <f>Details2!D650</f>
        <v>Aviano AB (31st Medical Group)</v>
      </c>
      <c r="E70" t="str">
        <f>Details2!E650</f>
        <v>H</v>
      </c>
      <c r="F70">
        <f>Details2!F650</f>
        <v>0</v>
      </c>
      <c r="G70">
        <f>Details2!G650</f>
        <v>1</v>
      </c>
      <c r="H70">
        <f>Details2!H650</f>
        <v>0</v>
      </c>
      <c r="I70">
        <f>Details2!I650</f>
        <v>0</v>
      </c>
      <c r="J70">
        <f>Details2!J650</f>
        <v>0</v>
      </c>
      <c r="K70" t="str">
        <f>Details2!K650</f>
        <v>NULL</v>
      </c>
    </row>
    <row r="71" spans="2:16" x14ac:dyDescent="0.2">
      <c r="B71" t="str">
        <f>Details2!B651</f>
        <v>Air Force</v>
      </c>
      <c r="C71" t="str">
        <f>Details2!C651</f>
        <v>7139</v>
      </c>
      <c r="D71" t="str">
        <f>Details2!D651</f>
        <v>Hurlburt Field (1st Special Operations Medical Group)</v>
      </c>
      <c r="E71" t="str">
        <f>Details2!E651</f>
        <v>C</v>
      </c>
      <c r="F71" t="str">
        <f>Details2!F651</f>
        <v>NULL</v>
      </c>
      <c r="G71" t="str">
        <f>Details2!G651</f>
        <v>NULL</v>
      </c>
      <c r="H71" t="str">
        <f>Details2!H651</f>
        <v>NULL</v>
      </c>
      <c r="I71" t="str">
        <f>Details2!I651</f>
        <v>NULL</v>
      </c>
      <c r="J71" t="str">
        <f>Details2!J651</f>
        <v>NULL</v>
      </c>
      <c r="K71" t="str">
        <f>Details2!K651</f>
        <v>NULL</v>
      </c>
      <c r="L71" s="2"/>
      <c r="P71" s="2"/>
    </row>
    <row r="72" spans="2:16" x14ac:dyDescent="0.2">
      <c r="B72" t="str">
        <f>Details2!B652</f>
        <v>Air Force</v>
      </c>
      <c r="C72" t="str">
        <f>Details2!C652</f>
        <v>7200</v>
      </c>
      <c r="D72" t="str">
        <f>Details2!D652</f>
        <v>Buckley AFB (460th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">
      <c r="B73" t="str">
        <f>Details2!B653</f>
        <v>ALL</v>
      </c>
      <c r="C73" t="str">
        <f>Details2!C653</f>
        <v>0000</v>
      </c>
      <c r="D73" t="str">
        <f>Details2!D653</f>
        <v>UBO Administrator</v>
      </c>
      <c r="E73" t="str">
        <f>Details2!E653</f>
        <v>NULL</v>
      </c>
      <c r="F73" t="str">
        <f>Details2!F653</f>
        <v>NULL</v>
      </c>
      <c r="G73" t="str">
        <f>Details2!G653</f>
        <v>NULL</v>
      </c>
      <c r="H73" t="str">
        <f>Details2!H653</f>
        <v>NULL</v>
      </c>
      <c r="I73" t="str">
        <f>Details2!I653</f>
        <v>NULL</v>
      </c>
      <c r="J73" t="str">
        <f>Details2!J653</f>
        <v>NULL</v>
      </c>
      <c r="K73" t="str">
        <f>Details2!K653</f>
        <v>NULL</v>
      </c>
      <c r="L73" s="20"/>
      <c r="O73" s="4"/>
    </row>
    <row r="74" spans="2:16" x14ac:dyDescent="0.2">
      <c r="B74" t="str">
        <f>Details2!B654</f>
        <v>Army</v>
      </c>
      <c r="C74" t="str">
        <f>Details2!C654</f>
        <v>0001</v>
      </c>
      <c r="D74" t="str">
        <f>Details2!D654</f>
        <v>Redstone Arsenal (Fox Army Health Clinic)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">
      <c r="B75" t="str">
        <f>Details2!B655</f>
        <v>Army</v>
      </c>
      <c r="C75" t="str">
        <f>Details2!C655</f>
        <v>0003</v>
      </c>
      <c r="D75" t="str">
        <f>Details2!D655</f>
        <v>Ft. Rucker (Lyster Army Health Clinic)</v>
      </c>
      <c r="E75" t="str">
        <f>Details2!E655</f>
        <v>C</v>
      </c>
      <c r="F75" t="str">
        <f>Details2!F655</f>
        <v>NULL</v>
      </c>
      <c r="G75" t="str">
        <f>Details2!G655</f>
        <v>NULL</v>
      </c>
      <c r="H75" t="str">
        <f>Details2!H655</f>
        <v>NULL</v>
      </c>
      <c r="I75" t="str">
        <f>Details2!I655</f>
        <v>NULL</v>
      </c>
      <c r="J75" t="str">
        <f>Details2!J655</f>
        <v>NULL</v>
      </c>
      <c r="K75" t="str">
        <f>Details2!K655</f>
        <v>NULL</v>
      </c>
      <c r="L75" s="2"/>
      <c r="O75" s="4"/>
    </row>
    <row r="76" spans="2:16" x14ac:dyDescent="0.2">
      <c r="B76" t="str">
        <f>Details2!B656</f>
        <v>Army</v>
      </c>
      <c r="C76" t="str">
        <f>Details2!C656</f>
        <v>0005</v>
      </c>
      <c r="D76" t="str">
        <f>Details2!D656</f>
        <v>Ft. Wainwright (Bassett Army Community Hospital)</v>
      </c>
      <c r="E76" t="str">
        <f>Details2!E656</f>
        <v>H</v>
      </c>
      <c r="F76">
        <f>Details2!F656</f>
        <v>0</v>
      </c>
      <c r="G76">
        <f>Details2!G656</f>
        <v>8</v>
      </c>
      <c r="H76">
        <f>Details2!H656</f>
        <v>16</v>
      </c>
      <c r="I76">
        <f>Details2!I656</f>
        <v>4</v>
      </c>
      <c r="J76">
        <f>Details2!J656</f>
        <v>27</v>
      </c>
      <c r="K76">
        <f>Details2!K656</f>
        <v>4</v>
      </c>
      <c r="L76" s="2"/>
      <c r="O76" s="4"/>
    </row>
    <row r="77" spans="2:16" x14ac:dyDescent="0.2">
      <c r="B77" t="str">
        <f>Details2!B657</f>
        <v>Army</v>
      </c>
      <c r="C77" t="str">
        <f>Details2!C657</f>
        <v>0008</v>
      </c>
      <c r="D77" t="str">
        <f>Details2!D657</f>
        <v>Ft. Huachuca (Bliss Army Health Clinic)</v>
      </c>
      <c r="E77" t="str">
        <f>Details2!E657</f>
        <v>C</v>
      </c>
      <c r="F77" t="str">
        <f>Details2!F657</f>
        <v>NULL</v>
      </c>
      <c r="G77" t="str">
        <f>Details2!G657</f>
        <v>NULL</v>
      </c>
      <c r="H77" t="str">
        <f>Details2!H657</f>
        <v>NULL</v>
      </c>
      <c r="I77" t="str">
        <f>Details2!I657</f>
        <v>NULL</v>
      </c>
      <c r="J77" t="str">
        <f>Details2!J657</f>
        <v>NULL</v>
      </c>
      <c r="K77" t="str">
        <f>Details2!K657</f>
        <v>NULL</v>
      </c>
      <c r="L77" s="2"/>
    </row>
    <row r="78" spans="2:16" x14ac:dyDescent="0.2">
      <c r="B78" t="str">
        <f>Details2!B658</f>
        <v>Army</v>
      </c>
      <c r="C78" t="str">
        <f>Details2!C658</f>
        <v>0032</v>
      </c>
      <c r="D78" t="str">
        <f>Details2!D658</f>
        <v>Ft. Carson (Evans Army Community Hospital)</v>
      </c>
      <c r="E78" t="str">
        <f>Details2!E658</f>
        <v>H</v>
      </c>
      <c r="F78">
        <f>Details2!F658</f>
        <v>2</v>
      </c>
      <c r="G78">
        <f>Details2!G658</f>
        <v>41</v>
      </c>
      <c r="H78">
        <f>Details2!H658</f>
        <v>28</v>
      </c>
      <c r="I78">
        <f>Details2!I658</f>
        <v>40</v>
      </c>
      <c r="J78">
        <f>Details2!J658</f>
        <v>19</v>
      </c>
      <c r="K78">
        <f>Details2!K658</f>
        <v>13</v>
      </c>
      <c r="L78" s="2"/>
    </row>
    <row r="79" spans="2:16" x14ac:dyDescent="0.2">
      <c r="B79" t="str">
        <f>Details2!B659</f>
        <v>Army</v>
      </c>
      <c r="C79" t="str">
        <f>Details2!C659</f>
        <v>0047</v>
      </c>
      <c r="D79" t="str">
        <f>Details2!D659</f>
        <v>Ft. Gordon (Eisenhower-Gordon Army Medical Center)</v>
      </c>
      <c r="E79" t="str">
        <f>Details2!E659</f>
        <v>H</v>
      </c>
      <c r="F79">
        <f>Details2!F659</f>
        <v>4</v>
      </c>
      <c r="G79">
        <f>Details2!G659</f>
        <v>88</v>
      </c>
      <c r="H79">
        <f>Details2!H659</f>
        <v>70</v>
      </c>
      <c r="I79">
        <f>Details2!I659</f>
        <v>59</v>
      </c>
      <c r="J79">
        <f>Details2!J659</f>
        <v>61</v>
      </c>
      <c r="K79">
        <f>Details2!K659</f>
        <v>34</v>
      </c>
      <c r="L79" s="2"/>
      <c r="N79" s="9"/>
    </row>
    <row r="80" spans="2:16" x14ac:dyDescent="0.2">
      <c r="B80" t="str">
        <f>Details2!B660</f>
        <v>Army</v>
      </c>
      <c r="C80" t="str">
        <f>Details2!C660</f>
        <v>0048</v>
      </c>
      <c r="D80" t="str">
        <f>Details2!D660</f>
        <v>Ft. Benning (Martin-Benning Army Community Hospital)</v>
      </c>
      <c r="E80" t="str">
        <f>Details2!E660</f>
        <v>H</v>
      </c>
      <c r="F80">
        <f>Details2!F660</f>
        <v>7</v>
      </c>
      <c r="G80">
        <f>Details2!G660</f>
        <v>21</v>
      </c>
      <c r="H80">
        <f>Details2!H660</f>
        <v>16</v>
      </c>
      <c r="I80">
        <f>Details2!I660</f>
        <v>8</v>
      </c>
      <c r="J80">
        <f>Details2!J660</f>
        <v>1</v>
      </c>
      <c r="K80">
        <f>Details2!K660</f>
        <v>8</v>
      </c>
      <c r="N80" s="9"/>
    </row>
    <row r="81" spans="2:14" x14ac:dyDescent="0.2">
      <c r="B81" t="str">
        <f>Details2!B661</f>
        <v>Army</v>
      </c>
      <c r="C81" t="str">
        <f>Details2!C661</f>
        <v>0049</v>
      </c>
      <c r="D81" t="str">
        <f>Details2!D661</f>
        <v>Ft. Stewart (Winn Army Community Hospital)</v>
      </c>
      <c r="E81" t="str">
        <f>Details2!E661</f>
        <v>H</v>
      </c>
      <c r="F81">
        <f>Details2!F661</f>
        <v>0</v>
      </c>
      <c r="G81">
        <f>Details2!G661</f>
        <v>70</v>
      </c>
      <c r="H81">
        <f>Details2!H661</f>
        <v>18</v>
      </c>
      <c r="I81">
        <f>Details2!I661</f>
        <v>8</v>
      </c>
      <c r="J81">
        <f>Details2!J661</f>
        <v>15</v>
      </c>
      <c r="K81">
        <f>Details2!K661</f>
        <v>2</v>
      </c>
      <c r="N81" s="9"/>
    </row>
    <row r="82" spans="2:14" x14ac:dyDescent="0.2">
      <c r="B82" t="str">
        <f>Details2!B662</f>
        <v>Army</v>
      </c>
      <c r="C82" t="str">
        <f>Details2!C662</f>
        <v>0052</v>
      </c>
      <c r="D82" t="str">
        <f>Details2!D662</f>
        <v>Ft. Shafter (Tripler Army Medical Center)</v>
      </c>
      <c r="E82" t="str">
        <f>Details2!E662</f>
        <v>H</v>
      </c>
      <c r="F82">
        <f>Details2!F662</f>
        <v>100</v>
      </c>
      <c r="G82">
        <f>Details2!G662</f>
        <v>128</v>
      </c>
      <c r="H82">
        <f>Details2!H662</f>
        <v>183</v>
      </c>
      <c r="I82">
        <f>Details2!I662</f>
        <v>175</v>
      </c>
      <c r="J82">
        <f>Details2!J662</f>
        <v>115</v>
      </c>
      <c r="K82">
        <f>Details2!K662</f>
        <v>192</v>
      </c>
      <c r="L82" s="9"/>
      <c r="N82" s="9"/>
    </row>
    <row r="83" spans="2:14" x14ac:dyDescent="0.2">
      <c r="B83" t="str">
        <f>Details2!B663</f>
        <v>Army</v>
      </c>
      <c r="C83" t="str">
        <f>Details2!C663</f>
        <v>0057</v>
      </c>
      <c r="D83" t="str">
        <f>Details2!D663</f>
        <v>Ft. Riley (Irwin Army Community Hospital)</v>
      </c>
      <c r="E83" t="str">
        <f>Details2!E663</f>
        <v>H</v>
      </c>
      <c r="F83">
        <f>Details2!F663</f>
        <v>14</v>
      </c>
      <c r="G83">
        <f>Details2!G663</f>
        <v>1</v>
      </c>
      <c r="H83">
        <f>Details2!H663</f>
        <v>7</v>
      </c>
      <c r="I83">
        <f>Details2!I663</f>
        <v>5</v>
      </c>
      <c r="J83">
        <f>Details2!J663</f>
        <v>0</v>
      </c>
      <c r="K83">
        <f>Details2!K663</f>
        <v>0</v>
      </c>
      <c r="L83" s="9"/>
    </row>
    <row r="84" spans="2:14" x14ac:dyDescent="0.2">
      <c r="B84" t="str">
        <f>Details2!B664</f>
        <v>Army</v>
      </c>
      <c r="C84" t="str">
        <f>Details2!C664</f>
        <v>0058</v>
      </c>
      <c r="D84" t="str">
        <f>Details2!D664</f>
        <v>Ft. Leavenworth (Munson Army Health Clinic)</v>
      </c>
      <c r="E84" t="str">
        <f>Details2!E664</f>
        <v>C</v>
      </c>
      <c r="F84" t="str">
        <f>Details2!F664</f>
        <v>NULL</v>
      </c>
      <c r="G84" t="str">
        <f>Details2!G664</f>
        <v>NULL</v>
      </c>
      <c r="H84" t="str">
        <f>Details2!H664</f>
        <v>NULL</v>
      </c>
      <c r="I84" t="str">
        <f>Details2!I664</f>
        <v>NULL</v>
      </c>
      <c r="J84" t="str">
        <f>Details2!J664</f>
        <v>NULL</v>
      </c>
      <c r="K84" t="str">
        <f>Details2!K664</f>
        <v>NULL</v>
      </c>
      <c r="L84" s="9"/>
      <c r="N84" s="3"/>
    </row>
    <row r="85" spans="2:14" x14ac:dyDescent="0.2">
      <c r="B85" t="str">
        <f>Details2!B665</f>
        <v>Army</v>
      </c>
      <c r="C85" t="str">
        <f>Details2!C665</f>
        <v>0060</v>
      </c>
      <c r="D85" t="str">
        <f>Details2!D665</f>
        <v>Ft. Campbell (Blanchfield Army Community Hospital)</v>
      </c>
      <c r="E85" t="str">
        <f>Details2!E665</f>
        <v>H</v>
      </c>
      <c r="F85">
        <f>Details2!F665</f>
        <v>13</v>
      </c>
      <c r="G85">
        <f>Details2!G665</f>
        <v>2</v>
      </c>
      <c r="H85">
        <f>Details2!H665</f>
        <v>0</v>
      </c>
      <c r="I85">
        <f>Details2!I665</f>
        <v>15</v>
      </c>
      <c r="J85">
        <f>Details2!J665</f>
        <v>9</v>
      </c>
      <c r="K85">
        <f>Details2!K665</f>
        <v>10</v>
      </c>
      <c r="L85" s="9"/>
      <c r="N85" s="3"/>
    </row>
    <row r="86" spans="2:14" x14ac:dyDescent="0.2">
      <c r="B86" t="str">
        <f>Details2!B666</f>
        <v>Army</v>
      </c>
      <c r="C86" t="str">
        <f>Details2!C666</f>
        <v>0061</v>
      </c>
      <c r="D86" t="str">
        <f>Details2!D666</f>
        <v>Ft. Knox (Ireland Army Health Clinic)</v>
      </c>
      <c r="E86" t="str">
        <f>Details2!E666</f>
        <v>C</v>
      </c>
      <c r="F86">
        <f>Details2!F666</f>
        <v>0</v>
      </c>
      <c r="G86">
        <f>Details2!G666</f>
        <v>0</v>
      </c>
      <c r="H86">
        <f>Details2!H666</f>
        <v>0</v>
      </c>
      <c r="I86">
        <f>Details2!I666</f>
        <v>0</v>
      </c>
      <c r="J86" t="str">
        <f>Details2!J666</f>
        <v>NULL</v>
      </c>
      <c r="K86" t="str">
        <f>Details2!K666</f>
        <v>NULL</v>
      </c>
      <c r="N86" s="3"/>
    </row>
    <row r="87" spans="2:14" x14ac:dyDescent="0.2">
      <c r="B87" t="str">
        <f>Details2!B667</f>
        <v>Army</v>
      </c>
      <c r="C87" t="str">
        <f>Details2!C667</f>
        <v>0064</v>
      </c>
      <c r="D87" t="str">
        <f>Details2!D667</f>
        <v>Ft. Polk (Bayne-Jones Army Community Hospital)</v>
      </c>
      <c r="E87" t="str">
        <f>Details2!E667</f>
        <v>H</v>
      </c>
      <c r="F87">
        <f>Details2!F667</f>
        <v>0</v>
      </c>
      <c r="G87">
        <f>Details2!G667</f>
        <v>1</v>
      </c>
      <c r="H87">
        <f>Details2!H667</f>
        <v>0</v>
      </c>
      <c r="I87">
        <f>Details2!I667</f>
        <v>4</v>
      </c>
      <c r="J87">
        <f>Details2!J667</f>
        <v>0</v>
      </c>
      <c r="K87">
        <f>Details2!K667</f>
        <v>0</v>
      </c>
      <c r="L87" s="3"/>
      <c r="N87" s="3"/>
    </row>
    <row r="88" spans="2:14" x14ac:dyDescent="0.2">
      <c r="B88" t="str">
        <f>Details2!B668</f>
        <v>Army</v>
      </c>
      <c r="C88" t="str">
        <f>Details2!C668</f>
        <v>0075</v>
      </c>
      <c r="D88" t="str">
        <f>Details2!D668</f>
        <v>Ft. Leonard Wood (Wood Army Community Hospital)</v>
      </c>
      <c r="E88" t="str">
        <f>Details2!E668</f>
        <v>H</v>
      </c>
      <c r="F88">
        <f>Details2!F668</f>
        <v>0</v>
      </c>
      <c r="G88">
        <f>Details2!G668</f>
        <v>6</v>
      </c>
      <c r="H88">
        <f>Details2!H668</f>
        <v>2</v>
      </c>
      <c r="I88">
        <f>Details2!I668</f>
        <v>9</v>
      </c>
      <c r="J88">
        <f>Details2!J668</f>
        <v>6</v>
      </c>
      <c r="K88">
        <f>Details2!K668</f>
        <v>0</v>
      </c>
      <c r="L88" s="3"/>
    </row>
    <row r="89" spans="2:14" x14ac:dyDescent="0.2">
      <c r="B89" t="str">
        <f>Details2!B669</f>
        <v>Army</v>
      </c>
      <c r="C89" t="str">
        <f>Details2!C669</f>
        <v>0086</v>
      </c>
      <c r="D89" t="str">
        <f>Details2!D669</f>
        <v>West Point (Keller Army Community Hospital)</v>
      </c>
      <c r="E89" t="str">
        <f>Details2!E669</f>
        <v>H</v>
      </c>
      <c r="F89">
        <f>Details2!F669</f>
        <v>0</v>
      </c>
      <c r="G89">
        <f>Details2!G669</f>
        <v>4</v>
      </c>
      <c r="H89">
        <f>Details2!H669</f>
        <v>3</v>
      </c>
      <c r="I89">
        <f>Details2!I669</f>
        <v>0</v>
      </c>
      <c r="J89">
        <f>Details2!J669</f>
        <v>1</v>
      </c>
      <c r="K89">
        <f>Details2!K669</f>
        <v>0</v>
      </c>
      <c r="L89" s="3"/>
    </row>
    <row r="90" spans="2:14" x14ac:dyDescent="0.2">
      <c r="B90" t="str">
        <f>Details2!B670</f>
        <v>Army</v>
      </c>
      <c r="C90" t="str">
        <f>Details2!C670</f>
        <v>0098</v>
      </c>
      <c r="D90" t="str">
        <f>Details2!D670</f>
        <v>Ft. Sill (Reynolds Army Health Clinic)</v>
      </c>
      <c r="E90" t="str">
        <f>Details2!E670</f>
        <v>H</v>
      </c>
      <c r="F90">
        <f>Details2!F670</f>
        <v>3</v>
      </c>
      <c r="G90">
        <f>Details2!G670</f>
        <v>0</v>
      </c>
      <c r="H90">
        <f>Details2!H670</f>
        <v>0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">
      <c r="B91" t="str">
        <f>Details2!B671</f>
        <v>Army</v>
      </c>
      <c r="C91" t="str">
        <f>Details2!C671</f>
        <v>0105</v>
      </c>
      <c r="D91" t="str">
        <f>Details2!D671</f>
        <v>Ft. Jackson (Moncrief Army Health Clinic)</v>
      </c>
      <c r="E91" t="str">
        <f>Details2!E671</f>
        <v>H</v>
      </c>
      <c r="F91">
        <f>Details2!F671</f>
        <v>0</v>
      </c>
      <c r="G91">
        <f>Details2!G671</f>
        <v>0</v>
      </c>
      <c r="H91">
        <f>Details2!H671</f>
        <v>0</v>
      </c>
      <c r="I91" t="str">
        <f>Details2!I671</f>
        <v>NULL</v>
      </c>
      <c r="J91" t="str">
        <f>Details2!J671</f>
        <v>NULL</v>
      </c>
      <c r="K91" t="str">
        <f>Details2!K671</f>
        <v>NULL</v>
      </c>
    </row>
    <row r="92" spans="2:14" x14ac:dyDescent="0.2">
      <c r="B92" t="str">
        <f>Details2!B672</f>
        <v>Army</v>
      </c>
      <c r="C92" t="str">
        <f>Details2!C672</f>
        <v>0108</v>
      </c>
      <c r="D92" t="str">
        <f>Details2!D672</f>
        <v>Ft. Bliss (William Beaumont Army Medical Center)</v>
      </c>
      <c r="E92" t="str">
        <f>Details2!E672</f>
        <v>H</v>
      </c>
      <c r="F92">
        <f>Details2!F672</f>
        <v>83</v>
      </c>
      <c r="G92">
        <f>Details2!G672</f>
        <v>34</v>
      </c>
      <c r="H92">
        <f>Details2!H672</f>
        <v>41</v>
      </c>
      <c r="I92">
        <f>Details2!I672</f>
        <v>55</v>
      </c>
      <c r="J92">
        <f>Details2!J672</f>
        <v>35</v>
      </c>
      <c r="K92">
        <f>Details2!K672</f>
        <v>19</v>
      </c>
    </row>
    <row r="93" spans="2:14" x14ac:dyDescent="0.2">
      <c r="B93" t="str">
        <f>Details2!B673</f>
        <v>Army</v>
      </c>
      <c r="C93" t="str">
        <f>Details2!C673</f>
        <v>0109</v>
      </c>
      <c r="D93" t="str">
        <f>Details2!D673</f>
        <v>Ft. Sam Houston (BAMC Army Medical Center)</v>
      </c>
      <c r="E93" t="str">
        <f>Details2!E673</f>
        <v>H</v>
      </c>
      <c r="F93">
        <f>Details2!F673</f>
        <v>32</v>
      </c>
      <c r="G93">
        <f>Details2!G673</f>
        <v>135</v>
      </c>
      <c r="H93">
        <f>Details2!H673</f>
        <v>61</v>
      </c>
      <c r="I93">
        <f>Details2!I673</f>
        <v>154</v>
      </c>
      <c r="J93">
        <f>Details2!J673</f>
        <v>172</v>
      </c>
      <c r="K93">
        <f>Details2!K673</f>
        <v>105</v>
      </c>
    </row>
    <row r="94" spans="2:14" x14ac:dyDescent="0.2">
      <c r="B94" t="str">
        <f>Details2!B674</f>
        <v>Army</v>
      </c>
      <c r="C94" t="str">
        <f>Details2!C674</f>
        <v>0110</v>
      </c>
      <c r="D94" t="str">
        <f>Details2!D674</f>
        <v>Ft. Hood (Darnall Army Medical Center)</v>
      </c>
      <c r="E94" t="str">
        <f>Details2!E674</f>
        <v>H</v>
      </c>
      <c r="F94">
        <f>Details2!F674</f>
        <v>42</v>
      </c>
      <c r="G94">
        <f>Details2!G674</f>
        <v>47</v>
      </c>
      <c r="H94">
        <f>Details2!H674</f>
        <v>32</v>
      </c>
      <c r="I94">
        <f>Details2!I674</f>
        <v>63</v>
      </c>
      <c r="J94">
        <f>Details2!J674</f>
        <v>28</v>
      </c>
      <c r="K94">
        <f>Details2!K674</f>
        <v>49</v>
      </c>
    </row>
    <row r="95" spans="2:14" x14ac:dyDescent="0.2">
      <c r="B95" t="str">
        <f>Details2!B675</f>
        <v>Army</v>
      </c>
      <c r="C95" t="str">
        <f>Details2!C675</f>
        <v>0121</v>
      </c>
      <c r="D95" t="str">
        <f>Details2!D675</f>
        <v>Ft. Eustis (McDonald Army Health Clinic)</v>
      </c>
      <c r="E95" t="str">
        <f>Details2!E675</f>
        <v>H</v>
      </c>
      <c r="F95" t="str">
        <f>Details2!F675</f>
        <v>NULL</v>
      </c>
      <c r="G95" t="str">
        <f>Details2!G675</f>
        <v>NULL</v>
      </c>
      <c r="H95" t="str">
        <f>Details2!H675</f>
        <v>NULL</v>
      </c>
      <c r="I95" t="str">
        <f>Details2!I675</f>
        <v>NULL</v>
      </c>
      <c r="J95" t="str">
        <f>Details2!J675</f>
        <v>NULL</v>
      </c>
      <c r="K95" t="str">
        <f>Details2!K675</f>
        <v>NULL</v>
      </c>
    </row>
    <row r="96" spans="2:14" x14ac:dyDescent="0.2">
      <c r="B96" t="str">
        <f>Details2!B676</f>
        <v>Army</v>
      </c>
      <c r="C96" t="str">
        <f>Details2!C676</f>
        <v>0122</v>
      </c>
      <c r="D96" t="str">
        <f>Details2!D676</f>
        <v>Ft. Lee (Kenner Army Health Clinic)</v>
      </c>
      <c r="E96" t="str">
        <f>Details2!E676</f>
        <v>C</v>
      </c>
      <c r="F96" t="str">
        <f>Details2!F676</f>
        <v>NULL</v>
      </c>
      <c r="G96" t="str">
        <f>Details2!G676</f>
        <v>NULL</v>
      </c>
      <c r="H96" t="str">
        <f>Details2!H676</f>
        <v>NULL</v>
      </c>
      <c r="I96" t="str">
        <f>Details2!I676</f>
        <v>NULL</v>
      </c>
      <c r="J96" t="str">
        <f>Details2!J676</f>
        <v>NULL</v>
      </c>
      <c r="K96" t="str">
        <f>Details2!K676</f>
        <v>NULL</v>
      </c>
    </row>
    <row r="97" spans="2:11" x14ac:dyDescent="0.2">
      <c r="B97" t="str">
        <f>Details2!B677</f>
        <v>Army</v>
      </c>
      <c r="C97" t="str">
        <f>Details2!C677</f>
        <v>0125</v>
      </c>
      <c r="D97" t="str">
        <f>Details2!D677</f>
        <v>Ft. Lewis (Madigan Army Medical Center)</v>
      </c>
      <c r="E97" t="str">
        <f>Details2!E677</f>
        <v>H</v>
      </c>
      <c r="F97">
        <f>Details2!F677</f>
        <v>169</v>
      </c>
      <c r="G97">
        <f>Details2!G677</f>
        <v>129</v>
      </c>
      <c r="H97">
        <f>Details2!H677</f>
        <v>112</v>
      </c>
      <c r="I97">
        <f>Details2!I677</f>
        <v>124</v>
      </c>
      <c r="J97">
        <f>Details2!J677</f>
        <v>79</v>
      </c>
      <c r="K97">
        <f>Details2!K677</f>
        <v>62</v>
      </c>
    </row>
    <row r="98" spans="2:11" x14ac:dyDescent="0.2">
      <c r="B98" t="str">
        <f>Details2!B678</f>
        <v>Army</v>
      </c>
      <c r="C98" t="str">
        <f>Details2!C678</f>
        <v>0131</v>
      </c>
      <c r="D98" t="str">
        <f>Details2!D678</f>
        <v>Ft. Irwin (Weed Army Community Hospital)</v>
      </c>
      <c r="E98" t="str">
        <f>Details2!E678</f>
        <v>H</v>
      </c>
      <c r="F98">
        <f>Details2!F678</f>
        <v>2</v>
      </c>
      <c r="G98">
        <f>Details2!G678</f>
        <v>0</v>
      </c>
      <c r="H98">
        <f>Details2!H678</f>
        <v>0</v>
      </c>
      <c r="I98">
        <f>Details2!I678</f>
        <v>0</v>
      </c>
      <c r="J98">
        <f>Details2!J678</f>
        <v>0</v>
      </c>
      <c r="K98">
        <f>Details2!K678</f>
        <v>0</v>
      </c>
    </row>
    <row r="99" spans="2:11" x14ac:dyDescent="0.2">
      <c r="B99" t="str">
        <f>Details2!B679</f>
        <v>Army</v>
      </c>
      <c r="C99" t="str">
        <f>Details2!C679</f>
        <v>0330</v>
      </c>
      <c r="D99" t="str">
        <f>Details2!D679</f>
        <v>Ft. Drum (Guthrie Army Health Clinic)</v>
      </c>
      <c r="E99" t="str">
        <f>Details2!E679</f>
        <v>C</v>
      </c>
      <c r="F99" t="str">
        <f>Details2!F679</f>
        <v>NULL</v>
      </c>
      <c r="G99" t="str">
        <f>Details2!G679</f>
        <v>NULL</v>
      </c>
      <c r="H99" t="str">
        <f>Details2!H679</f>
        <v>NULL</v>
      </c>
      <c r="I99" t="str">
        <f>Details2!I679</f>
        <v>NULL</v>
      </c>
      <c r="J99" t="str">
        <f>Details2!J679</f>
        <v>NULL</v>
      </c>
      <c r="K99" t="str">
        <f>Details2!K679</f>
        <v>NULL</v>
      </c>
    </row>
    <row r="100" spans="2:11" x14ac:dyDescent="0.2">
      <c r="B100" t="str">
        <f>Details2!B680</f>
        <v>Army</v>
      </c>
      <c r="C100" t="str">
        <f>Details2!C680</f>
        <v>0351</v>
      </c>
      <c r="D100" t="str">
        <f>Details2!D680</f>
        <v>Letterkenny Army Depot (Army Health Clinic)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">
      <c r="B101" t="str">
        <f>Details2!B681</f>
        <v>Army</v>
      </c>
      <c r="C101" t="str">
        <f>Details2!C681</f>
        <v>0352</v>
      </c>
      <c r="D101" t="str">
        <f>Details2!D681</f>
        <v>Carlisle Barracks (Dunham Army Health Clinic)</v>
      </c>
      <c r="E101" t="str">
        <f>Details2!E681</f>
        <v>C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">
      <c r="B102" t="str">
        <f>Details2!B682</f>
        <v>Army</v>
      </c>
      <c r="C102" t="str">
        <f>Details2!C682</f>
        <v>0607</v>
      </c>
      <c r="D102" t="str">
        <f>Details2!D682</f>
        <v>Landstuhl Regional Medical Center</v>
      </c>
      <c r="E102" t="str">
        <f>Details2!E682</f>
        <v>H</v>
      </c>
      <c r="F102">
        <f>Details2!F682</f>
        <v>24</v>
      </c>
      <c r="G102">
        <f>Details2!G682</f>
        <v>24</v>
      </c>
      <c r="H102">
        <f>Details2!H682</f>
        <v>20</v>
      </c>
      <c r="I102">
        <f>Details2!I682</f>
        <v>26</v>
      </c>
      <c r="J102">
        <f>Details2!J682</f>
        <v>27</v>
      </c>
      <c r="K102">
        <f>Details2!K682</f>
        <v>54</v>
      </c>
    </row>
    <row r="103" spans="2:11" x14ac:dyDescent="0.2">
      <c r="B103" t="str">
        <f>Details2!B683</f>
        <v>Army</v>
      </c>
      <c r="C103" t="str">
        <f>Details2!C683</f>
        <v>0609</v>
      </c>
      <c r="D103" t="str">
        <f>Details2!D683</f>
        <v>Vilseck (Bavaria MEDDAC)</v>
      </c>
      <c r="E103" t="str">
        <f>Details2!E683</f>
        <v>C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">
      <c r="B104" t="str">
        <f>Details2!B684</f>
        <v>Army</v>
      </c>
      <c r="C104" t="str">
        <f>Details2!C684</f>
        <v>0610</v>
      </c>
      <c r="D104" t="str">
        <f>Details2!D684</f>
        <v>Camp Zama (BG CRAWFORD)</v>
      </c>
      <c r="E104" t="str">
        <f>Details2!E684</f>
        <v>C</v>
      </c>
      <c r="F104" t="str">
        <f>Details2!F684</f>
        <v>NULL</v>
      </c>
      <c r="G104" t="str">
        <f>Details2!G684</f>
        <v>NULL</v>
      </c>
      <c r="H104" t="str">
        <f>Details2!H684</f>
        <v>NULL</v>
      </c>
      <c r="I104" t="str">
        <f>Details2!I684</f>
        <v>NULL</v>
      </c>
      <c r="J104" t="str">
        <f>Details2!J684</f>
        <v>NULL</v>
      </c>
      <c r="K104" t="str">
        <f>Details2!K684</f>
        <v>NULL</v>
      </c>
    </row>
    <row r="105" spans="2:11" x14ac:dyDescent="0.2">
      <c r="B105" t="str">
        <f>Details2!B685</f>
        <v>Army</v>
      </c>
      <c r="C105" t="str">
        <f>Details2!C685</f>
        <v>0612</v>
      </c>
      <c r="D105" t="str">
        <f>Details2!D685</f>
        <v>Camp Humphreys (Brian Allgood Army Community Hospital)</v>
      </c>
      <c r="E105" t="str">
        <f>Details2!E685</f>
        <v>H</v>
      </c>
      <c r="F105">
        <f>Details2!F685</f>
        <v>8</v>
      </c>
      <c r="G105">
        <f>Details2!G685</f>
        <v>7</v>
      </c>
      <c r="H105">
        <f>Details2!H685</f>
        <v>0</v>
      </c>
      <c r="I105">
        <f>Details2!I685</f>
        <v>0</v>
      </c>
      <c r="J105">
        <f>Details2!J685</f>
        <v>0</v>
      </c>
      <c r="K105">
        <f>Details2!K685</f>
        <v>4</v>
      </c>
    </row>
    <row r="106" spans="2:11" x14ac:dyDescent="0.2">
      <c r="B106" t="str">
        <f>Details2!B686</f>
        <v>DHA</v>
      </c>
      <c r="C106" t="str">
        <f>Details2!C686</f>
        <v>0039</v>
      </c>
      <c r="D106" t="str">
        <f>Details2!D686</f>
        <v>NH Jacksonville</v>
      </c>
      <c r="E106" t="str">
        <f>Details2!E686</f>
        <v>H</v>
      </c>
      <c r="F106">
        <f>Details2!F686</f>
        <v>33</v>
      </c>
      <c r="G106">
        <f>Details2!G686</f>
        <v>27</v>
      </c>
      <c r="H106">
        <f>Details2!H686</f>
        <v>19</v>
      </c>
      <c r="I106">
        <f>Details2!I686</f>
        <v>6</v>
      </c>
      <c r="J106">
        <f>Details2!J686</f>
        <v>3</v>
      </c>
      <c r="K106">
        <f>Details2!K686</f>
        <v>2</v>
      </c>
    </row>
    <row r="107" spans="2:11" x14ac:dyDescent="0.2">
      <c r="B107" t="str">
        <f>Details2!B687</f>
        <v>DHA</v>
      </c>
      <c r="C107" t="str">
        <f>Details2!C687</f>
        <v>0066</v>
      </c>
      <c r="D107" t="str">
        <f>Details2!D687</f>
        <v>Andrews AFB (79th Medical Group)</v>
      </c>
      <c r="E107" t="str">
        <f>Details2!E687</f>
        <v>H</v>
      </c>
      <c r="F107" t="str">
        <f>Details2!F687</f>
        <v>NULL</v>
      </c>
      <c r="G107" t="str">
        <f>Details2!G687</f>
        <v>NULL</v>
      </c>
      <c r="H107" t="str">
        <f>Details2!H687</f>
        <v>NULL</v>
      </c>
      <c r="I107" t="str">
        <f>Details2!I687</f>
        <v>NULL</v>
      </c>
      <c r="J107" t="str">
        <f>Details2!J687</f>
        <v>NULL</v>
      </c>
      <c r="K107" t="str">
        <f>Details2!K687</f>
        <v>NULL</v>
      </c>
    </row>
    <row r="108" spans="2:11" x14ac:dyDescent="0.2">
      <c r="B108" t="str">
        <f>Details2!B688</f>
        <v>DHA</v>
      </c>
      <c r="C108" t="str">
        <f>Details2!C688</f>
        <v>0067</v>
      </c>
      <c r="D108" t="str">
        <f>Details2!D688</f>
        <v>Walter Reed National Military Medical Center</v>
      </c>
      <c r="E108" t="str">
        <f>Details2!E688</f>
        <v>H</v>
      </c>
      <c r="F108">
        <f>Details2!F688</f>
        <v>271</v>
      </c>
      <c r="G108">
        <f>Details2!G688</f>
        <v>253</v>
      </c>
      <c r="H108">
        <f>Details2!H688</f>
        <v>181</v>
      </c>
      <c r="I108">
        <f>Details2!I688</f>
        <v>149</v>
      </c>
      <c r="J108">
        <f>Details2!J688</f>
        <v>53</v>
      </c>
      <c r="K108">
        <f>Details2!K688</f>
        <v>182</v>
      </c>
    </row>
    <row r="109" spans="2:11" x14ac:dyDescent="0.2">
      <c r="B109" t="str">
        <f>Details2!B689</f>
        <v>DHA</v>
      </c>
      <c r="C109" t="str">
        <f>Details2!C689</f>
        <v>0068</v>
      </c>
      <c r="D109" t="str">
        <f>Details2!D689</f>
        <v>NHC Patuxent River</v>
      </c>
      <c r="E109" t="str">
        <f>Details2!E689</f>
        <v>C</v>
      </c>
      <c r="F109" t="str">
        <f>Details2!F689</f>
        <v>NULL</v>
      </c>
      <c r="G109" t="str">
        <f>Details2!G689</f>
        <v>NULL</v>
      </c>
      <c r="H109" t="str">
        <f>Details2!H689</f>
        <v>NULL</v>
      </c>
      <c r="I109" t="str">
        <f>Details2!I689</f>
        <v>NULL</v>
      </c>
      <c r="J109" t="str">
        <f>Details2!J689</f>
        <v>NULL</v>
      </c>
      <c r="K109" t="str">
        <f>Details2!K689</f>
        <v>NULL</v>
      </c>
    </row>
    <row r="110" spans="2:11" x14ac:dyDescent="0.2">
      <c r="B110" t="str">
        <f>Details2!B690</f>
        <v>DHA</v>
      </c>
      <c r="C110" t="str">
        <f>Details2!C690</f>
        <v>0069</v>
      </c>
      <c r="D110" t="str">
        <f>Details2!D690</f>
        <v>Ft. Meade (Kimbrough Ambulatory Care Center)</v>
      </c>
      <c r="E110" t="str">
        <f>Details2!E690</f>
        <v>C</v>
      </c>
      <c r="F110" t="str">
        <f>Details2!F690</f>
        <v>NULL</v>
      </c>
      <c r="G110" t="str">
        <f>Details2!G690</f>
        <v>NULL</v>
      </c>
      <c r="H110" t="str">
        <f>Details2!H690</f>
        <v>NULL</v>
      </c>
      <c r="I110" t="str">
        <f>Details2!I690</f>
        <v>NULL</v>
      </c>
      <c r="J110" t="str">
        <f>Details2!J690</f>
        <v>NULL</v>
      </c>
      <c r="K110" t="str">
        <f>Details2!K690</f>
        <v>NULL</v>
      </c>
    </row>
    <row r="111" spans="2:11" x14ac:dyDescent="0.2">
      <c r="B111" t="str">
        <f>Details2!B691</f>
        <v>DHA</v>
      </c>
      <c r="C111" t="str">
        <f>Details2!C691</f>
        <v>0073</v>
      </c>
      <c r="D111" t="str">
        <f>Details2!D691</f>
        <v>Keesler AFB (81st Medical Group)</v>
      </c>
      <c r="E111" t="str">
        <f>Details2!E691</f>
        <v>H</v>
      </c>
      <c r="F111">
        <f>Details2!F691</f>
        <v>1</v>
      </c>
      <c r="G111">
        <f>Details2!G691</f>
        <v>1</v>
      </c>
      <c r="H111">
        <f>Details2!H691</f>
        <v>35</v>
      </c>
      <c r="I111">
        <f>Details2!I691</f>
        <v>34</v>
      </c>
      <c r="J111">
        <f>Details2!J691</f>
        <v>22</v>
      </c>
      <c r="K111">
        <f>Details2!K691</f>
        <v>17</v>
      </c>
    </row>
    <row r="112" spans="2:11" x14ac:dyDescent="0.2">
      <c r="B112" t="str">
        <f>Details2!B692</f>
        <v>DHA</v>
      </c>
      <c r="C112" t="str">
        <f>Details2!C692</f>
        <v>0089</v>
      </c>
      <c r="D112" t="str">
        <f>Details2!D692</f>
        <v>Ft. Bragg (Womack Army Medical Center)</v>
      </c>
      <c r="E112" t="str">
        <f>Details2!E692</f>
        <v>H</v>
      </c>
      <c r="F112">
        <f>Details2!F692</f>
        <v>4</v>
      </c>
      <c r="G112">
        <f>Details2!G692</f>
        <v>108</v>
      </c>
      <c r="H112">
        <f>Details2!H692</f>
        <v>61</v>
      </c>
      <c r="I112">
        <f>Details2!I692</f>
        <v>76</v>
      </c>
      <c r="J112">
        <f>Details2!J692</f>
        <v>56</v>
      </c>
      <c r="K112">
        <f>Details2!K692</f>
        <v>91</v>
      </c>
    </row>
    <row r="113" spans="2:11" x14ac:dyDescent="0.2">
      <c r="B113" t="str">
        <f>Details2!B693</f>
        <v>DHA</v>
      </c>
      <c r="C113" t="str">
        <f>Details2!C693</f>
        <v>0090</v>
      </c>
      <c r="D113" t="str">
        <f>Details2!D693</f>
        <v>Seymour Johnson AFB (4th Medical Group)</v>
      </c>
      <c r="E113" t="str">
        <f>Details2!E693</f>
        <v>C</v>
      </c>
      <c r="F113" t="str">
        <f>Details2!F693</f>
        <v>NULL</v>
      </c>
      <c r="G113" t="str">
        <f>Details2!G693</f>
        <v>NULL</v>
      </c>
      <c r="H113" t="str">
        <f>Details2!H693</f>
        <v>NULL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">
      <c r="B114" t="str">
        <f>Details2!B694</f>
        <v>DHA</v>
      </c>
      <c r="C114" t="str">
        <f>Details2!C694</f>
        <v>0103</v>
      </c>
      <c r="D114" t="str">
        <f>Details2!D694</f>
        <v>NHC Charleston</v>
      </c>
      <c r="E114" t="str">
        <f>Details2!E694</f>
        <v>H</v>
      </c>
      <c r="F114" t="str">
        <f>Details2!F694</f>
        <v>NULL</v>
      </c>
      <c r="G114" t="str">
        <f>Details2!G694</f>
        <v>NULL</v>
      </c>
      <c r="H114" t="str">
        <f>Details2!H694</f>
        <v>NULL</v>
      </c>
      <c r="I114" t="str">
        <f>Details2!I694</f>
        <v>NULL</v>
      </c>
      <c r="J114" t="str">
        <f>Details2!J694</f>
        <v>NULL</v>
      </c>
      <c r="K114" t="str">
        <f>Details2!K694</f>
        <v>NULL</v>
      </c>
    </row>
    <row r="115" spans="2:11" x14ac:dyDescent="0.2">
      <c r="B115" t="str">
        <f>Details2!B695</f>
        <v>DHA</v>
      </c>
      <c r="C115" t="str">
        <f>Details2!C695</f>
        <v>0123</v>
      </c>
      <c r="D115" t="str">
        <f>Details2!D695</f>
        <v>Ft. Belvoir Community Hospital</v>
      </c>
      <c r="E115" t="str">
        <f>Details2!E695</f>
        <v>H</v>
      </c>
      <c r="F115">
        <f>Details2!F695</f>
        <v>112</v>
      </c>
      <c r="G115">
        <f>Details2!G695</f>
        <v>119</v>
      </c>
      <c r="H115">
        <f>Details2!H695</f>
        <v>108</v>
      </c>
      <c r="I115">
        <f>Details2!I695</f>
        <v>91</v>
      </c>
      <c r="J115">
        <f>Details2!J695</f>
        <v>138</v>
      </c>
      <c r="K115">
        <f>Details2!K695</f>
        <v>61</v>
      </c>
    </row>
    <row r="116" spans="2:11" x14ac:dyDescent="0.2">
      <c r="B116" t="str">
        <f>Details2!B696</f>
        <v>DHA</v>
      </c>
      <c r="C116" t="str">
        <f>Details2!C696</f>
        <v>0306</v>
      </c>
      <c r="D116" t="str">
        <f>Details2!D696</f>
        <v>NHC Annapolis</v>
      </c>
      <c r="E116" t="str">
        <f>Details2!E696</f>
        <v>C</v>
      </c>
      <c r="F116" t="str">
        <f>Details2!F696</f>
        <v>NULL</v>
      </c>
      <c r="G116" t="str">
        <f>Details2!G696</f>
        <v>NULL</v>
      </c>
      <c r="H116" t="str">
        <f>Details2!H696</f>
        <v>NULL</v>
      </c>
      <c r="I116" t="str">
        <f>Details2!I696</f>
        <v>NULL</v>
      </c>
      <c r="J116" t="str">
        <f>Details2!J696</f>
        <v>NULL</v>
      </c>
      <c r="K116" t="str">
        <f>Details2!K696</f>
        <v>NULL</v>
      </c>
    </row>
    <row r="117" spans="2:11" x14ac:dyDescent="0.2">
      <c r="B117" t="str">
        <f>Details2!B697</f>
        <v>DHA</v>
      </c>
      <c r="C117" t="str">
        <f>Details2!C697</f>
        <v>0335</v>
      </c>
      <c r="D117" t="str">
        <f>Details2!D697</f>
        <v>Pope AFB (43rd Medical Group)</v>
      </c>
      <c r="E117" t="str">
        <f>Details2!E697</f>
        <v>I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">
      <c r="B118" t="str">
        <f>Details2!B698</f>
        <v>DHA</v>
      </c>
      <c r="C118" t="str">
        <f>Details2!C698</f>
        <v>0356</v>
      </c>
      <c r="D118" t="str">
        <f>Details2!D698</f>
        <v>Charleston JB (628th Medical Group)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">
      <c r="B119" t="str">
        <f>Details2!B699</f>
        <v>DHA</v>
      </c>
      <c r="C119" t="str">
        <f>Details2!C699</f>
        <v>0385</v>
      </c>
      <c r="D119" t="str">
        <f>Details2!D699</f>
        <v>NHC Quantico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">
      <c r="B120" t="str">
        <f>Details2!B700</f>
        <v>DHA</v>
      </c>
      <c r="C120" t="str">
        <f>Details2!C700</f>
        <v>0413</v>
      </c>
      <c r="D120" t="str">
        <f>Details2!D700</f>
        <v>Bolling AFB (11th Medical Group)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">
      <c r="B121" t="str">
        <f>Details2!B701</f>
        <v>Navy</v>
      </c>
      <c r="C121" t="str">
        <f>Details2!C701</f>
        <v>0024</v>
      </c>
      <c r="D121" t="str">
        <f>Details2!D701</f>
        <v>NH Camp Pendelton</v>
      </c>
      <c r="E121" t="str">
        <f>Details2!E701</f>
        <v>H</v>
      </c>
      <c r="F121">
        <f>Details2!F701</f>
        <v>27</v>
      </c>
      <c r="G121">
        <f>Details2!G701</f>
        <v>21</v>
      </c>
      <c r="H121">
        <f>Details2!H701</f>
        <v>8</v>
      </c>
      <c r="I121">
        <f>Details2!I701</f>
        <v>13</v>
      </c>
      <c r="J121">
        <f>Details2!J701</f>
        <v>13</v>
      </c>
      <c r="K121">
        <f>Details2!K701</f>
        <v>0</v>
      </c>
    </row>
    <row r="122" spans="2:11" x14ac:dyDescent="0.2">
      <c r="B122" t="str">
        <f>Details2!B702</f>
        <v>Navy</v>
      </c>
      <c r="C122" t="str">
        <f>Details2!C702</f>
        <v>0028</v>
      </c>
      <c r="D122" t="str">
        <f>Details2!D702</f>
        <v>NHC Lemoore</v>
      </c>
      <c r="E122" t="str">
        <f>Details2!E702</f>
        <v>C</v>
      </c>
      <c r="F122">
        <f>Details2!F702</f>
        <v>0</v>
      </c>
      <c r="G122">
        <f>Details2!G702</f>
        <v>0</v>
      </c>
      <c r="H122">
        <f>Details2!H702</f>
        <v>0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">
      <c r="B123" t="str">
        <f>Details2!B703</f>
        <v>Navy</v>
      </c>
      <c r="C123" t="str">
        <f>Details2!C703</f>
        <v>0029</v>
      </c>
      <c r="D123" t="str">
        <f>Details2!D703</f>
        <v>NMC San Diego</v>
      </c>
      <c r="E123" t="str">
        <f>Details2!E703</f>
        <v>H</v>
      </c>
      <c r="F123">
        <f>Details2!F703</f>
        <v>18</v>
      </c>
      <c r="G123">
        <f>Details2!G703</f>
        <v>20</v>
      </c>
      <c r="H123">
        <f>Details2!H703</f>
        <v>40</v>
      </c>
      <c r="I123">
        <f>Details2!I703</f>
        <v>20</v>
      </c>
      <c r="J123">
        <f>Details2!J703</f>
        <v>18</v>
      </c>
      <c r="K123">
        <f>Details2!K703</f>
        <v>14</v>
      </c>
    </row>
    <row r="124" spans="2:11" x14ac:dyDescent="0.2">
      <c r="B124" t="str">
        <f>Details2!B704</f>
        <v>Navy</v>
      </c>
      <c r="C124" t="str">
        <f>Details2!C704</f>
        <v>0030</v>
      </c>
      <c r="D124" t="str">
        <f>Details2!D704</f>
        <v>NH 29 Palms</v>
      </c>
      <c r="E124" t="str">
        <f>Details2!E704</f>
        <v>H</v>
      </c>
      <c r="F124">
        <f>Details2!F704</f>
        <v>0</v>
      </c>
      <c r="G124">
        <f>Details2!G704</f>
        <v>1</v>
      </c>
      <c r="H124">
        <f>Details2!H704</f>
        <v>6</v>
      </c>
      <c r="I124">
        <f>Details2!I704</f>
        <v>0</v>
      </c>
      <c r="J124">
        <f>Details2!J704</f>
        <v>2</v>
      </c>
      <c r="K124">
        <f>Details2!K704</f>
        <v>2</v>
      </c>
    </row>
    <row r="125" spans="2:11" x14ac:dyDescent="0.2">
      <c r="B125" t="str">
        <f>Details2!B705</f>
        <v>Navy</v>
      </c>
      <c r="C125" t="str">
        <f>Details2!C705</f>
        <v>0035</v>
      </c>
      <c r="D125" t="str">
        <f>Details2!D705</f>
        <v>NBHC Groton</v>
      </c>
      <c r="E125" t="str">
        <f>Details2!E705</f>
        <v>C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">
      <c r="B126" t="str">
        <f>Details2!B706</f>
        <v>Navy</v>
      </c>
      <c r="C126" t="str">
        <f>Details2!C706</f>
        <v>0038</v>
      </c>
      <c r="D126" t="str">
        <f>Details2!D706</f>
        <v>NH Pensacola</v>
      </c>
      <c r="E126" t="str">
        <f>Details2!E706</f>
        <v>H</v>
      </c>
      <c r="F126">
        <f>Details2!F706</f>
        <v>0</v>
      </c>
      <c r="G126">
        <f>Details2!G706</f>
        <v>8</v>
      </c>
      <c r="H126">
        <f>Details2!H706</f>
        <v>3</v>
      </c>
      <c r="I126">
        <f>Details2!I706</f>
        <v>0</v>
      </c>
      <c r="J126">
        <f>Details2!J706</f>
        <v>0</v>
      </c>
      <c r="K126">
        <f>Details2!K706</f>
        <v>0</v>
      </c>
    </row>
    <row r="127" spans="2:11" x14ac:dyDescent="0.2">
      <c r="B127" t="str">
        <f>Details2!B707</f>
        <v>Navy</v>
      </c>
      <c r="C127" t="str">
        <f>Details2!C707</f>
        <v>0056</v>
      </c>
      <c r="D127" t="str">
        <f>Details2!D707</f>
        <v>NHC Great Lakes</v>
      </c>
      <c r="E127" t="str">
        <f>Details2!E707</f>
        <v>C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">
      <c r="B128" t="str">
        <f>Details2!B708</f>
        <v>Navy</v>
      </c>
      <c r="C128" t="str">
        <f>Details2!C708</f>
        <v>0091</v>
      </c>
      <c r="D128" t="str">
        <f>Details2!D708</f>
        <v>NMC Camp Lejeune</v>
      </c>
      <c r="E128" t="str">
        <f>Details2!E708</f>
        <v>H</v>
      </c>
      <c r="F128">
        <f>Details2!F708</f>
        <v>23</v>
      </c>
      <c r="G128">
        <f>Details2!G708</f>
        <v>8</v>
      </c>
      <c r="H128">
        <f>Details2!H708</f>
        <v>10</v>
      </c>
      <c r="I128">
        <f>Details2!I708</f>
        <v>31</v>
      </c>
      <c r="J128">
        <f>Details2!J708</f>
        <v>39</v>
      </c>
      <c r="K128">
        <f>Details2!K708</f>
        <v>12</v>
      </c>
    </row>
    <row r="129" spans="2:12" x14ac:dyDescent="0.2">
      <c r="B129" t="str">
        <f>Details2!B709</f>
        <v>Navy</v>
      </c>
      <c r="C129" t="str">
        <f>Details2!C709</f>
        <v>0092</v>
      </c>
      <c r="D129" t="str">
        <f>Details2!D709</f>
        <v>NHC Cherry Point</v>
      </c>
      <c r="E129" t="str">
        <f>Details2!E709</f>
        <v>H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">
      <c r="B130" t="str">
        <f>Details2!B710</f>
        <v>Navy</v>
      </c>
      <c r="C130" t="str">
        <f>Details2!C710</f>
        <v>0100</v>
      </c>
      <c r="D130" t="str">
        <f>Details2!D710</f>
        <v>NHC New England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">
      <c r="B131" t="str">
        <f>Details2!B711</f>
        <v>Navy</v>
      </c>
      <c r="C131" t="str">
        <f>Details2!C711</f>
        <v>0104</v>
      </c>
      <c r="D131" t="str">
        <f>Details2!D711</f>
        <v>NH Beaufort</v>
      </c>
      <c r="E131" t="str">
        <f>Details2!E711</f>
        <v>H</v>
      </c>
      <c r="F131">
        <f>Details2!F711</f>
        <v>0</v>
      </c>
      <c r="G131">
        <f>Details2!G711</f>
        <v>0</v>
      </c>
      <c r="H131">
        <f>Details2!H711</f>
        <v>0</v>
      </c>
      <c r="I131">
        <f>Details2!I711</f>
        <v>0</v>
      </c>
      <c r="J131">
        <f>Details2!J711</f>
        <v>0</v>
      </c>
      <c r="K131">
        <f>Details2!K711</f>
        <v>0</v>
      </c>
      <c r="L131" s="24"/>
    </row>
    <row r="132" spans="2:12" x14ac:dyDescent="0.2">
      <c r="B132" t="str">
        <f>Details2!B712</f>
        <v>Navy</v>
      </c>
      <c r="C132" t="str">
        <f>Details2!C712</f>
        <v>0107</v>
      </c>
      <c r="D132" t="str">
        <f>Details2!D712</f>
        <v>NBHC NSA Mid-South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4"/>
    </row>
    <row r="133" spans="2:12" x14ac:dyDescent="0.2">
      <c r="B133" t="str">
        <f>Details2!B713</f>
        <v>Navy</v>
      </c>
      <c r="C133" t="str">
        <f>Details2!C713</f>
        <v>0118</v>
      </c>
      <c r="D133" t="str">
        <f>Details2!D713</f>
        <v>NHC Corpus Christi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4"/>
    </row>
    <row r="134" spans="2:12" x14ac:dyDescent="0.2">
      <c r="B134" t="str">
        <f>Details2!B714</f>
        <v>Navy</v>
      </c>
      <c r="C134" t="str">
        <f>Details2!C714</f>
        <v>0124</v>
      </c>
      <c r="D134" t="str">
        <f>Details2!D714</f>
        <v>NMC Portsmouth</v>
      </c>
      <c r="E134" t="str">
        <f>Details2!E714</f>
        <v>H</v>
      </c>
      <c r="F134">
        <f>Details2!F714</f>
        <v>82</v>
      </c>
      <c r="G134">
        <f>Details2!G714</f>
        <v>74</v>
      </c>
      <c r="H134">
        <f>Details2!H714</f>
        <v>52</v>
      </c>
      <c r="I134">
        <f>Details2!I714</f>
        <v>43</v>
      </c>
      <c r="J134">
        <f>Details2!J714</f>
        <v>33</v>
      </c>
      <c r="K134">
        <f>Details2!K714</f>
        <v>19</v>
      </c>
      <c r="L134" s="24"/>
    </row>
    <row r="135" spans="2:12" x14ac:dyDescent="0.2">
      <c r="B135" t="str">
        <f>Details2!B715</f>
        <v>Navy</v>
      </c>
      <c r="C135" t="str">
        <f>Details2!C715</f>
        <v>0126</v>
      </c>
      <c r="D135" t="str">
        <f>Details2!D715</f>
        <v>NH Bremerton</v>
      </c>
      <c r="E135" t="str">
        <f>Details2!E715</f>
        <v>H</v>
      </c>
      <c r="F135">
        <f>Details2!F715</f>
        <v>16</v>
      </c>
      <c r="G135">
        <f>Details2!G715</f>
        <v>18</v>
      </c>
      <c r="H135">
        <f>Details2!H715</f>
        <v>1</v>
      </c>
      <c r="I135">
        <f>Details2!I715</f>
        <v>8</v>
      </c>
      <c r="J135">
        <f>Details2!J715</f>
        <v>1</v>
      </c>
      <c r="K135">
        <f>Details2!K715</f>
        <v>0</v>
      </c>
      <c r="L135" s="24"/>
    </row>
    <row r="136" spans="2:12" x14ac:dyDescent="0.2">
      <c r="B136" t="str">
        <f>Details2!B716</f>
        <v>Navy</v>
      </c>
      <c r="C136" t="str">
        <f>Details2!C716</f>
        <v>0127</v>
      </c>
      <c r="D136" t="str">
        <f>Details2!D716</f>
        <v>NHC Oak Harbor</v>
      </c>
      <c r="E136" t="str">
        <f>Details2!E716</f>
        <v>H</v>
      </c>
      <c r="F136">
        <f>Details2!F716</f>
        <v>0</v>
      </c>
      <c r="G136">
        <f>Details2!G716</f>
        <v>4</v>
      </c>
      <c r="H136">
        <f>Details2!H716</f>
        <v>0</v>
      </c>
      <c r="I136">
        <f>Details2!I716</f>
        <v>5</v>
      </c>
      <c r="J136">
        <f>Details2!J716</f>
        <v>0</v>
      </c>
      <c r="K136">
        <f>Details2!K716</f>
        <v>0</v>
      </c>
      <c r="L136" s="24"/>
    </row>
    <row r="137" spans="2:12" x14ac:dyDescent="0.2">
      <c r="B137" t="str">
        <f>Details2!B717</f>
        <v>Navy</v>
      </c>
      <c r="C137" t="str">
        <f>Details2!C717</f>
        <v>0280</v>
      </c>
      <c r="D137" t="str">
        <f>Details2!D717</f>
        <v>NHC Hawaii</v>
      </c>
      <c r="E137" t="str">
        <f>Details2!E717</f>
        <v>C</v>
      </c>
      <c r="F137" t="str">
        <f>Details2!F717</f>
        <v>NULL</v>
      </c>
      <c r="G137" t="str">
        <f>Details2!G717</f>
        <v>NULL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4"/>
    </row>
    <row r="138" spans="2:12" x14ac:dyDescent="0.2">
      <c r="B138" t="str">
        <f>Details2!B718</f>
        <v>Navy</v>
      </c>
      <c r="C138" t="str">
        <f>Details2!C718</f>
        <v>0321</v>
      </c>
      <c r="D138" t="str">
        <f>Details2!D718</f>
        <v>NBHC Portsmouth</v>
      </c>
      <c r="E138" t="str">
        <f>Details2!E718</f>
        <v>C</v>
      </c>
      <c r="F138" t="str">
        <f>Details2!F718</f>
        <v>NULL</v>
      </c>
      <c r="G138" t="str">
        <f>Details2!G718</f>
        <v>NULL</v>
      </c>
      <c r="H138" t="str">
        <f>Details2!H718</f>
        <v>NULL</v>
      </c>
      <c r="I138" t="str">
        <f>Details2!I718</f>
        <v>NULL</v>
      </c>
      <c r="J138" t="str">
        <f>Details2!J718</f>
        <v>NULL</v>
      </c>
      <c r="K138" t="str">
        <f>Details2!K718</f>
        <v>NULL</v>
      </c>
      <c r="L138" s="24"/>
    </row>
    <row r="139" spans="2:12" x14ac:dyDescent="0.2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4"/>
    </row>
    <row r="140" spans="2:12" x14ac:dyDescent="0.2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4"/>
    </row>
    <row r="141" spans="2:12" x14ac:dyDescent="0.2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9</v>
      </c>
      <c r="G141">
        <f>Details2!G721</f>
        <v>0</v>
      </c>
      <c r="H141">
        <f>Details2!H721</f>
        <v>5</v>
      </c>
      <c r="I141">
        <f>Details2!I721</f>
        <v>18</v>
      </c>
      <c r="J141">
        <f>Details2!J721</f>
        <v>40</v>
      </c>
      <c r="K141">
        <f>Details2!K721</f>
        <v>21</v>
      </c>
      <c r="L141" s="24"/>
    </row>
    <row r="142" spans="2:12" x14ac:dyDescent="0.2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4"/>
    </row>
    <row r="143" spans="2:12" x14ac:dyDescent="0.2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4"/>
    </row>
    <row r="144" spans="2:12" x14ac:dyDescent="0.2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4"/>
    </row>
    <row r="147" spans="2:12" x14ac:dyDescent="0.2">
      <c r="B147" s="14" t="s">
        <v>119</v>
      </c>
      <c r="C147" s="9"/>
      <c r="F147" s="17">
        <f>SUM(F5:F72)</f>
        <v>27</v>
      </c>
      <c r="G147" s="17">
        <f t="shared" ref="G147:K147" si="0">SUM(G5:G72)</f>
        <v>216</v>
      </c>
      <c r="H147" s="17">
        <f t="shared" si="0"/>
        <v>213</v>
      </c>
      <c r="I147" s="17">
        <f t="shared" si="0"/>
        <v>166</v>
      </c>
      <c r="J147" s="17">
        <f t="shared" si="0"/>
        <v>142</v>
      </c>
      <c r="K147" s="17">
        <f t="shared" si="0"/>
        <v>85</v>
      </c>
      <c r="L147" s="2"/>
    </row>
    <row r="148" spans="2:12" x14ac:dyDescent="0.2">
      <c r="B148" s="14" t="s">
        <v>120</v>
      </c>
      <c r="C148" s="9"/>
      <c r="F148" s="17">
        <f>SUM(F74:F105)</f>
        <v>503</v>
      </c>
      <c r="G148" s="17">
        <f t="shared" ref="G148:K148" si="1">SUM(G74:G105)</f>
        <v>746</v>
      </c>
      <c r="H148" s="17">
        <f t="shared" si="1"/>
        <v>609</v>
      </c>
      <c r="I148" s="17">
        <f t="shared" si="1"/>
        <v>749</v>
      </c>
      <c r="J148" s="17">
        <f t="shared" si="1"/>
        <v>595</v>
      </c>
      <c r="K148" s="17">
        <f t="shared" si="1"/>
        <v>556</v>
      </c>
      <c r="L148" s="20"/>
    </row>
    <row r="149" spans="2:12" x14ac:dyDescent="0.2">
      <c r="B149" s="14" t="s">
        <v>415</v>
      </c>
      <c r="C149" s="9"/>
      <c r="F149" s="17">
        <f>SUM(F106:F120)</f>
        <v>421</v>
      </c>
      <c r="G149" s="17">
        <f t="shared" ref="G149:K149" si="2">SUM(G106:G120)</f>
        <v>508</v>
      </c>
      <c r="H149" s="17">
        <f t="shared" si="2"/>
        <v>404</v>
      </c>
      <c r="I149" s="17">
        <f t="shared" si="2"/>
        <v>356</v>
      </c>
      <c r="J149" s="17">
        <f t="shared" si="2"/>
        <v>272</v>
      </c>
      <c r="K149" s="17">
        <f t="shared" si="2"/>
        <v>353</v>
      </c>
      <c r="L149" s="25"/>
    </row>
    <row r="150" spans="2:12" x14ac:dyDescent="0.2">
      <c r="B150" s="14" t="s">
        <v>254</v>
      </c>
      <c r="C150" s="9"/>
      <c r="F150" s="17">
        <f>SUM(F121:F144)</f>
        <v>175</v>
      </c>
      <c r="G150" s="17">
        <f t="shared" ref="G150:K150" si="3">SUM(G121:G144)</f>
        <v>154</v>
      </c>
      <c r="H150" s="17">
        <f t="shared" si="3"/>
        <v>125</v>
      </c>
      <c r="I150" s="17">
        <f t="shared" si="3"/>
        <v>138</v>
      </c>
      <c r="J150" s="17">
        <f t="shared" si="3"/>
        <v>146</v>
      </c>
      <c r="K150" s="17">
        <f t="shared" si="3"/>
        <v>68</v>
      </c>
      <c r="L150" s="25"/>
    </row>
    <row r="151" spans="2:12" x14ac:dyDescent="0.2">
      <c r="B151" s="14" t="s">
        <v>121</v>
      </c>
      <c r="C151" s="9"/>
      <c r="F151" s="17">
        <f>SUM(F147:F150)</f>
        <v>1126</v>
      </c>
      <c r="G151" s="17">
        <f t="shared" ref="G151:K151" si="4">SUM(G147:G150)</f>
        <v>1624</v>
      </c>
      <c r="H151" s="17">
        <f t="shared" si="4"/>
        <v>1351</v>
      </c>
      <c r="I151" s="17">
        <f t="shared" si="4"/>
        <v>1409</v>
      </c>
      <c r="J151" s="17">
        <f t="shared" si="4"/>
        <v>1155</v>
      </c>
      <c r="K151" s="17">
        <f t="shared" si="4"/>
        <v>1062</v>
      </c>
      <c r="L151" s="2"/>
    </row>
    <row r="152" spans="2:12" x14ac:dyDescent="0.2">
      <c r="L152" s="2"/>
    </row>
    <row r="153" spans="2:12" x14ac:dyDescent="0.2">
      <c r="K153" s="37"/>
    </row>
  </sheetData>
  <customSheetViews>
    <customSheetView guid="{682B1C7E-A6D1-4384-8662-C567FBAFE5BB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6" customWidth="1"/>
    <col min="12" max="13" width="12" customWidth="1"/>
    <col min="14" max="14" width="12" bestFit="1" customWidth="1"/>
  </cols>
  <sheetData>
    <row r="1" spans="1:12" x14ac:dyDescent="0.2">
      <c r="A1" s="126" t="s">
        <v>338</v>
      </c>
    </row>
    <row r="3" spans="1:12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6" t="s">
        <v>106</v>
      </c>
    </row>
    <row r="4" spans="1:12" x14ac:dyDescent="0.2">
      <c r="F4" s="134" t="s">
        <v>330</v>
      </c>
      <c r="G4" s="134" t="s">
        <v>359</v>
      </c>
      <c r="H4" s="134" t="s">
        <v>362</v>
      </c>
      <c r="I4" s="134" t="s">
        <v>365</v>
      </c>
      <c r="J4" s="134" t="s">
        <v>409</v>
      </c>
      <c r="K4" s="135" t="s">
        <v>414</v>
      </c>
    </row>
    <row r="5" spans="1:12" x14ac:dyDescent="0.2">
      <c r="B5" t="str">
        <f>Details2!B730</f>
        <v>Air Force</v>
      </c>
      <c r="C5" t="str">
        <f>Details2!C730</f>
        <v>0004</v>
      </c>
      <c r="D5" t="str">
        <f>Details2!D730</f>
        <v>Maxwell AFB (42nd Medical Group)</v>
      </c>
      <c r="E5" t="str">
        <f>Details2!E730</f>
        <v>C</v>
      </c>
      <c r="F5" t="str">
        <f>Details2!F730</f>
        <v>NULL</v>
      </c>
      <c r="G5" t="str">
        <f>Details2!G730</f>
        <v>NULL</v>
      </c>
      <c r="H5" t="str">
        <f>Details2!H730</f>
        <v>NULL</v>
      </c>
      <c r="I5" t="str">
        <f>Details2!I730</f>
        <v>NULL</v>
      </c>
      <c r="J5" t="str">
        <f>Details2!J730</f>
        <v>NULL</v>
      </c>
      <c r="K5" t="str">
        <f>Details2!K730</f>
        <v>NULL</v>
      </c>
    </row>
    <row r="6" spans="1:12" x14ac:dyDescent="0.2">
      <c r="B6" t="str">
        <f>Details2!B731</f>
        <v>Air Force</v>
      </c>
      <c r="C6" t="str">
        <f>Details2!C731</f>
        <v>0006</v>
      </c>
      <c r="D6" t="str">
        <f>Details2!D731</f>
        <v>Elmendorf AFB (673rd Medical group)</v>
      </c>
      <c r="E6" t="str">
        <f>Details2!E731</f>
        <v>H</v>
      </c>
      <c r="F6">
        <f>Details2!F731</f>
        <v>123</v>
      </c>
      <c r="G6">
        <f>Details2!G731</f>
        <v>76</v>
      </c>
      <c r="H6">
        <f>Details2!H731</f>
        <v>132</v>
      </c>
      <c r="I6">
        <f>Details2!I731</f>
        <v>93</v>
      </c>
      <c r="J6">
        <f>Details2!J731</f>
        <v>118</v>
      </c>
      <c r="K6">
        <f>Details2!K731</f>
        <v>39</v>
      </c>
      <c r="L6" s="35"/>
    </row>
    <row r="7" spans="1:12" x14ac:dyDescent="0.2">
      <c r="B7" t="str">
        <f>Details2!B732</f>
        <v>Air Force</v>
      </c>
      <c r="C7" t="str">
        <f>Details2!C732</f>
        <v>0009</v>
      </c>
      <c r="D7" t="str">
        <f>Details2!D732</f>
        <v>Luke AFB (56th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35"/>
    </row>
    <row r="8" spans="1:12" x14ac:dyDescent="0.2">
      <c r="B8" t="str">
        <f>Details2!B733</f>
        <v>Air Force</v>
      </c>
      <c r="C8" t="str">
        <f>Details2!C733</f>
        <v>0010</v>
      </c>
      <c r="D8" t="str">
        <f>Details2!D733</f>
        <v>Davis Monthan AFB (355th Medical Group)</v>
      </c>
      <c r="E8" t="str">
        <f>Details2!E733</f>
        <v>C</v>
      </c>
      <c r="F8" t="str">
        <f>Details2!F733</f>
        <v>NULL</v>
      </c>
      <c r="G8" t="str">
        <f>Details2!G733</f>
        <v>NULL</v>
      </c>
      <c r="H8" t="str">
        <f>Details2!H733</f>
        <v>NULL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">
      <c r="B9" t="str">
        <f>Details2!B734</f>
        <v>Air Force</v>
      </c>
      <c r="C9" t="str">
        <f>Details2!C734</f>
        <v>0013</v>
      </c>
      <c r="D9" t="str">
        <f>Details2!D734</f>
        <v>Little Rock AFB (19th Medical Group)</v>
      </c>
      <c r="E9" t="str">
        <f>Details2!E734</f>
        <v>C</v>
      </c>
      <c r="F9" t="str">
        <f>Details2!F734</f>
        <v>NULL</v>
      </c>
      <c r="G9" t="str">
        <f>Details2!G734</f>
        <v>NULL</v>
      </c>
      <c r="H9" t="str">
        <f>Details2!H734</f>
        <v>NULL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">
      <c r="B10" t="str">
        <f>Details2!B735</f>
        <v>Air Force</v>
      </c>
      <c r="C10" t="str">
        <f>Details2!C735</f>
        <v>0014</v>
      </c>
      <c r="D10" t="str">
        <f>Details2!D735</f>
        <v>Travis AFB (60th Medical Group)</v>
      </c>
      <c r="E10" t="str">
        <f>Details2!E735</f>
        <v>H</v>
      </c>
      <c r="F10">
        <f>Details2!F735</f>
        <v>82</v>
      </c>
      <c r="G10">
        <f>Details2!G735</f>
        <v>76</v>
      </c>
      <c r="H10">
        <f>Details2!H735</f>
        <v>58</v>
      </c>
      <c r="I10">
        <f>Details2!I735</f>
        <v>38</v>
      </c>
      <c r="J10">
        <f>Details2!J735</f>
        <v>32</v>
      </c>
      <c r="K10">
        <f>Details2!K735</f>
        <v>17</v>
      </c>
    </row>
    <row r="11" spans="1:12" x14ac:dyDescent="0.2">
      <c r="B11" t="str">
        <f>Details2!B736</f>
        <v>Air Force</v>
      </c>
      <c r="C11" t="str">
        <f>Details2!C736</f>
        <v>0015</v>
      </c>
      <c r="D11" t="str">
        <f>Details2!D736</f>
        <v>Beale AFB (9th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">
      <c r="B12" t="str">
        <f>Details2!B737</f>
        <v>Air Force</v>
      </c>
      <c r="C12" t="str">
        <f>Details2!C737</f>
        <v>0018</v>
      </c>
      <c r="D12" t="str">
        <f>Details2!D737</f>
        <v>Vandenberg AFB (30th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">
      <c r="B13" t="str">
        <f>Details2!B738</f>
        <v>Air Force</v>
      </c>
      <c r="C13" t="str">
        <f>Details2!C738</f>
        <v>0019</v>
      </c>
      <c r="D13" t="str">
        <f>Details2!D738</f>
        <v>Edwards AFB (412th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">
      <c r="B14" t="str">
        <f>Details2!B739</f>
        <v>Air Force</v>
      </c>
      <c r="C14" t="str">
        <f>Details2!C739</f>
        <v>0033</v>
      </c>
      <c r="D14" t="str">
        <f>Details2!D739</f>
        <v>USAF Academy (10th Medical Group)</v>
      </c>
      <c r="E14" t="str">
        <f>Details2!E739</f>
        <v>H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">
      <c r="B15" t="str">
        <f>Details2!B740</f>
        <v>Air Force</v>
      </c>
      <c r="C15" t="str">
        <f>Details2!C740</f>
        <v>0036</v>
      </c>
      <c r="D15" t="str">
        <f>Details2!D740</f>
        <v>Dover AFB (436th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">
      <c r="B16" t="str">
        <f>Details2!B741</f>
        <v>Air Force</v>
      </c>
      <c r="C16" t="str">
        <f>Details2!C741</f>
        <v>0042</v>
      </c>
      <c r="D16" t="str">
        <f>Details2!D741</f>
        <v>Eglin AFB (96th Medical Group)</v>
      </c>
      <c r="E16" t="str">
        <f>Details2!E741</f>
        <v>H</v>
      </c>
      <c r="F16">
        <f>Details2!F741</f>
        <v>72</v>
      </c>
      <c r="G16">
        <f>Details2!G741</f>
        <v>62</v>
      </c>
      <c r="H16">
        <f>Details2!H741</f>
        <v>36</v>
      </c>
      <c r="I16">
        <f>Details2!I741</f>
        <v>31</v>
      </c>
      <c r="J16">
        <f>Details2!J741</f>
        <v>30</v>
      </c>
      <c r="K16">
        <f>Details2!K741</f>
        <v>6</v>
      </c>
    </row>
    <row r="17" spans="2:13" x14ac:dyDescent="0.2">
      <c r="B17" t="str">
        <f>Details2!B742</f>
        <v>Air Force</v>
      </c>
      <c r="C17" t="str">
        <f>Details2!C742</f>
        <v>0043</v>
      </c>
      <c r="D17" t="str">
        <f>Details2!D742</f>
        <v>Tyndall AFB (325th Medical Group)</v>
      </c>
      <c r="E17" t="str">
        <f>Details2!E742</f>
        <v>C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">
      <c r="B18" t="str">
        <f>Details2!B743</f>
        <v>Air Force</v>
      </c>
      <c r="C18" t="str">
        <f>Details2!C743</f>
        <v>0045</v>
      </c>
      <c r="D18" t="str">
        <f>Details2!D743</f>
        <v>MacDill AFB (6th Medical Group)</v>
      </c>
      <c r="E18" t="str">
        <f>Details2!E743</f>
        <v>C</v>
      </c>
      <c r="F18" t="str">
        <f>Details2!F743</f>
        <v>NULL</v>
      </c>
      <c r="G18" t="str">
        <f>Details2!G743</f>
        <v>NULL</v>
      </c>
      <c r="H18" t="str">
        <f>Details2!H743</f>
        <v>NULL</v>
      </c>
      <c r="I18" t="str">
        <f>Details2!I743</f>
        <v>NULL</v>
      </c>
      <c r="J18" t="str">
        <f>Details2!J743</f>
        <v>NULL</v>
      </c>
      <c r="K18" t="str">
        <f>Details2!K743</f>
        <v>NULL</v>
      </c>
      <c r="L18" s="35"/>
    </row>
    <row r="19" spans="2:13" x14ac:dyDescent="0.2">
      <c r="B19" t="str">
        <f>Details2!B744</f>
        <v>Air Force</v>
      </c>
      <c r="C19" t="str">
        <f>Details2!C744</f>
        <v>0046</v>
      </c>
      <c r="D19" t="str">
        <f>Details2!D744</f>
        <v>Patrick AFB (45th Medical Group)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">
      <c r="B20" t="str">
        <f>Details2!B745</f>
        <v>Air Force</v>
      </c>
      <c r="C20" t="str">
        <f>Details2!C745</f>
        <v>0050</v>
      </c>
      <c r="D20" t="str">
        <f>Details2!D745</f>
        <v>Moody AFB (23rd Medical Group)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">
      <c r="B21" t="str">
        <f>Details2!B746</f>
        <v>Air Force</v>
      </c>
      <c r="C21" t="str">
        <f>Details2!C746</f>
        <v>0051</v>
      </c>
      <c r="D21" t="str">
        <f>Details2!D746</f>
        <v>Robins AFB (78th Medical Group)</v>
      </c>
      <c r="E21" t="str">
        <f>Details2!E746</f>
        <v>C</v>
      </c>
      <c r="F21" t="str">
        <f>Details2!F746</f>
        <v>NULL</v>
      </c>
      <c r="G21" t="str">
        <f>Details2!G746</f>
        <v>NULL</v>
      </c>
      <c r="H21" t="str">
        <f>Details2!H746</f>
        <v>NULL</v>
      </c>
      <c r="I21" t="str">
        <f>Details2!I746</f>
        <v>NULL</v>
      </c>
      <c r="J21" t="str">
        <f>Details2!J746</f>
        <v>NULL</v>
      </c>
      <c r="K21" t="str">
        <f>Details2!K746</f>
        <v>NULL</v>
      </c>
    </row>
    <row r="22" spans="2:13" x14ac:dyDescent="0.2">
      <c r="B22" t="str">
        <f>Details2!B747</f>
        <v>Air Force</v>
      </c>
      <c r="C22" t="str">
        <f>Details2!C747</f>
        <v>0053</v>
      </c>
      <c r="D22" t="str">
        <f>Details2!D747</f>
        <v>Mountain Home AFB (366th Medical Group)</v>
      </c>
      <c r="E22" t="str">
        <f>Details2!E747</f>
        <v>H</v>
      </c>
      <c r="F22">
        <f>Details2!F747</f>
        <v>5</v>
      </c>
      <c r="G22">
        <f>Details2!G747</f>
        <v>4</v>
      </c>
      <c r="H22" t="str">
        <f>Details2!H747</f>
        <v>NULL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">
      <c r="B23" t="str">
        <f>Details2!B748</f>
        <v>Air Force</v>
      </c>
      <c r="C23" t="str">
        <f>Details2!C748</f>
        <v>0055</v>
      </c>
      <c r="D23" t="str">
        <f>Details2!D748</f>
        <v>Scott AFB (375th Medical Group)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">
      <c r="B24" t="str">
        <f>Details2!B749</f>
        <v>Air Force</v>
      </c>
      <c r="C24" t="str">
        <f>Details2!C749</f>
        <v>0059</v>
      </c>
      <c r="D24" t="str">
        <f>Details2!D749</f>
        <v>McConnell AFB (22nd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">
      <c r="B25" t="str">
        <f>Details2!B750</f>
        <v>Air Force</v>
      </c>
      <c r="C25" t="str">
        <f>Details2!C750</f>
        <v>0062</v>
      </c>
      <c r="D25" t="str">
        <f>Details2!D750</f>
        <v>Barksdale AFB (2nd Medical Group)</v>
      </c>
      <c r="E25" t="str">
        <f>Details2!E750</f>
        <v>C</v>
      </c>
      <c r="F25" t="str">
        <f>Details2!F750</f>
        <v>NULL</v>
      </c>
      <c r="G25" t="str">
        <f>Details2!G750</f>
        <v>NULL</v>
      </c>
      <c r="H25" t="str">
        <f>Details2!H750</f>
        <v>NULL</v>
      </c>
      <c r="I25" t="str">
        <f>Details2!I750</f>
        <v>NULL</v>
      </c>
      <c r="J25" t="str">
        <f>Details2!J750</f>
        <v>NULL</v>
      </c>
      <c r="K25" t="str">
        <f>Details2!K750</f>
        <v>NULL</v>
      </c>
    </row>
    <row r="26" spans="2:13" x14ac:dyDescent="0.2">
      <c r="B26" t="str">
        <f>Details2!B751</f>
        <v>Air Force</v>
      </c>
      <c r="C26" t="str">
        <f>Details2!C751</f>
        <v>0074</v>
      </c>
      <c r="D26" t="str">
        <f>Details2!D751</f>
        <v>Columbus AFB (14th Medical Group)</v>
      </c>
      <c r="E26" t="str">
        <f>Details2!E751</f>
        <v>C</v>
      </c>
      <c r="F26" t="str">
        <f>Details2!F751</f>
        <v>NULL</v>
      </c>
      <c r="G26" t="str">
        <f>Details2!G751</f>
        <v>NULL</v>
      </c>
      <c r="H26" t="str">
        <f>Details2!H751</f>
        <v>NULL</v>
      </c>
      <c r="I26" t="str">
        <f>Details2!I751</f>
        <v>NULL</v>
      </c>
      <c r="J26" t="str">
        <f>Details2!J751</f>
        <v>NULL</v>
      </c>
      <c r="K26" t="str">
        <f>Details2!K751</f>
        <v>NULL</v>
      </c>
    </row>
    <row r="27" spans="2:13" x14ac:dyDescent="0.2">
      <c r="B27" t="str">
        <f>Details2!B752</f>
        <v>Air Force</v>
      </c>
      <c r="C27" t="str">
        <f>Details2!C752</f>
        <v>0076</v>
      </c>
      <c r="D27" t="str">
        <f>Details2!D752</f>
        <v>Whiteman AFB (509th Medical Group)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35"/>
    </row>
    <row r="28" spans="2:13" x14ac:dyDescent="0.2">
      <c r="B28" t="str">
        <f>Details2!B753</f>
        <v>Air Force</v>
      </c>
      <c r="C28" t="str">
        <f>Details2!C753</f>
        <v>0077</v>
      </c>
      <c r="D28" t="str">
        <f>Details2!D753</f>
        <v>Malmstrom AFB (341st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">
      <c r="B29" t="str">
        <f>Details2!B754</f>
        <v>Air Force</v>
      </c>
      <c r="C29" t="str">
        <f>Details2!C754</f>
        <v>0078</v>
      </c>
      <c r="D29" t="str">
        <f>Details2!D754</f>
        <v>Offutt AFB (55th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">
      <c r="B30" t="str">
        <f>Details2!B755</f>
        <v>Air Force</v>
      </c>
      <c r="C30" t="str">
        <f>Details2!C755</f>
        <v>0079</v>
      </c>
      <c r="D30" t="str">
        <f>Details2!D755</f>
        <v>Nellis AFB (99th Medical Group)</v>
      </c>
      <c r="E30" t="str">
        <f>Details2!E755</f>
        <v>H</v>
      </c>
      <c r="F30">
        <f>Details2!F755</f>
        <v>100</v>
      </c>
      <c r="G30">
        <f>Details2!G755</f>
        <v>210</v>
      </c>
      <c r="H30">
        <f>Details2!H755</f>
        <v>157</v>
      </c>
      <c r="I30">
        <f>Details2!I755</f>
        <v>90</v>
      </c>
      <c r="J30">
        <f>Details2!J755</f>
        <v>77</v>
      </c>
      <c r="K30">
        <f>Details2!K755</f>
        <v>25</v>
      </c>
    </row>
    <row r="31" spans="2:13" x14ac:dyDescent="0.2">
      <c r="B31" t="str">
        <f>Details2!B756</f>
        <v>Air Force</v>
      </c>
      <c r="C31" t="str">
        <f>Details2!C756</f>
        <v>0083</v>
      </c>
      <c r="D31" t="str">
        <f>Details2!D756</f>
        <v>Kirtland AFB (377th Medical Group)</v>
      </c>
      <c r="E31" t="str">
        <f>Details2!E756</f>
        <v>C</v>
      </c>
      <c r="F31" t="str">
        <f>Details2!F756</f>
        <v>NULL</v>
      </c>
      <c r="G31" t="str">
        <f>Details2!G756</f>
        <v>NULL</v>
      </c>
      <c r="H31" t="str">
        <f>Details2!H756</f>
        <v>NULL</v>
      </c>
      <c r="I31" t="str">
        <f>Details2!I756</f>
        <v>NULL</v>
      </c>
      <c r="J31" t="str">
        <f>Details2!J756</f>
        <v>NULL</v>
      </c>
      <c r="K31" t="str">
        <f>Details2!K756</f>
        <v>NULL</v>
      </c>
      <c r="L31" s="35"/>
      <c r="M31" s="2"/>
    </row>
    <row r="32" spans="2:13" x14ac:dyDescent="0.2">
      <c r="B32" t="str">
        <f>Details2!B757</f>
        <v>Air Force</v>
      </c>
      <c r="C32" t="str">
        <f>Details2!C757</f>
        <v>0084</v>
      </c>
      <c r="D32" t="str">
        <f>Details2!D757</f>
        <v>Holloman AFB (49th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">
      <c r="B33" t="str">
        <f>Details2!B758</f>
        <v>Air Force</v>
      </c>
      <c r="C33" t="str">
        <f>Details2!C758</f>
        <v>0085</v>
      </c>
      <c r="D33" t="str">
        <f>Details2!D758</f>
        <v>Cannon AFB (27th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">
      <c r="B34" t="str">
        <f>Details2!B759</f>
        <v>Air Force</v>
      </c>
      <c r="C34" t="str">
        <f>Details2!C759</f>
        <v>0093</v>
      </c>
      <c r="D34" t="str">
        <f>Details2!D759</f>
        <v>Grand Forks AFB (319th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">
      <c r="B35" t="str">
        <f>Details2!B760</f>
        <v>Air Force</v>
      </c>
      <c r="C35" t="str">
        <f>Details2!C760</f>
        <v>0094</v>
      </c>
      <c r="D35" t="str">
        <f>Details2!D760</f>
        <v>Minot AFB (5th Medical Group)</v>
      </c>
      <c r="E35" t="str">
        <f>Details2!E760</f>
        <v>C</v>
      </c>
      <c r="F35" t="str">
        <f>Details2!F760</f>
        <v>NULL</v>
      </c>
      <c r="G35" t="str">
        <f>Details2!G760</f>
        <v>NULL</v>
      </c>
      <c r="H35" t="str">
        <f>Details2!H760</f>
        <v>NULL</v>
      </c>
      <c r="I35" t="str">
        <f>Details2!I760</f>
        <v>NULL</v>
      </c>
      <c r="J35" t="str">
        <f>Details2!J760</f>
        <v>NULL</v>
      </c>
      <c r="K35" t="str">
        <f>Details2!K760</f>
        <v>NULL</v>
      </c>
    </row>
    <row r="36" spans="2:11" x14ac:dyDescent="0.2">
      <c r="B36" t="str">
        <f>Details2!B761</f>
        <v>Air Force</v>
      </c>
      <c r="C36" t="str">
        <f>Details2!C761</f>
        <v>0095</v>
      </c>
      <c r="D36" t="str">
        <f>Details2!D761</f>
        <v>Wright Patterson AFB (88th Medical Group)</v>
      </c>
      <c r="E36" t="str">
        <f>Details2!E761</f>
        <v>H</v>
      </c>
      <c r="F36">
        <f>Details2!F761</f>
        <v>36</v>
      </c>
      <c r="G36">
        <f>Details2!G761</f>
        <v>168</v>
      </c>
      <c r="H36">
        <f>Details2!H761</f>
        <v>125</v>
      </c>
      <c r="I36">
        <f>Details2!I761</f>
        <v>35</v>
      </c>
      <c r="J36">
        <f>Details2!J761</f>
        <v>42</v>
      </c>
      <c r="K36">
        <f>Details2!K761</f>
        <v>24</v>
      </c>
    </row>
    <row r="37" spans="2:11" x14ac:dyDescent="0.2">
      <c r="B37" t="str">
        <f>Details2!B762</f>
        <v>Air Force</v>
      </c>
      <c r="C37" t="str">
        <f>Details2!C762</f>
        <v>0096</v>
      </c>
      <c r="D37" t="str">
        <f>Details2!D762</f>
        <v>Tinker AFB (72th Medical Group)</v>
      </c>
      <c r="E37" t="str">
        <f>Details2!E762</f>
        <v>C</v>
      </c>
      <c r="F37" t="str">
        <f>Details2!F762</f>
        <v>NULL</v>
      </c>
      <c r="G37" t="str">
        <f>Details2!G762</f>
        <v>NULL</v>
      </c>
      <c r="H37" t="str">
        <f>Details2!H762</f>
        <v>NULL</v>
      </c>
      <c r="I37" t="str">
        <f>Details2!I762</f>
        <v>NULL</v>
      </c>
      <c r="J37" t="str">
        <f>Details2!J762</f>
        <v>NULL</v>
      </c>
      <c r="K37" t="str">
        <f>Details2!K762</f>
        <v>NULL</v>
      </c>
    </row>
    <row r="38" spans="2:11" x14ac:dyDescent="0.2">
      <c r="B38" t="str">
        <f>Details2!B763</f>
        <v>Air Force</v>
      </c>
      <c r="C38" t="str">
        <f>Details2!C763</f>
        <v>0097</v>
      </c>
      <c r="D38" t="str">
        <f>Details2!D763</f>
        <v>Altus AFB (97th Medical Group)</v>
      </c>
      <c r="E38" t="str">
        <f>Details2!E763</f>
        <v>C</v>
      </c>
      <c r="F38" t="str">
        <f>Details2!F763</f>
        <v>NULL</v>
      </c>
      <c r="G38" t="str">
        <f>Details2!G763</f>
        <v>NULL</v>
      </c>
      <c r="H38" t="str">
        <f>Details2!H763</f>
        <v>NULL</v>
      </c>
      <c r="I38" t="str">
        <f>Details2!I763</f>
        <v>NULL</v>
      </c>
      <c r="J38" t="str">
        <f>Details2!J763</f>
        <v>NULL</v>
      </c>
      <c r="K38" t="str">
        <f>Details2!K763</f>
        <v>NULL</v>
      </c>
    </row>
    <row r="39" spans="2:11" x14ac:dyDescent="0.2">
      <c r="B39" t="str">
        <f>Details2!B764</f>
        <v>Air Force</v>
      </c>
      <c r="C39" t="str">
        <f>Details2!C764</f>
        <v>0101</v>
      </c>
      <c r="D39" t="str">
        <f>Details2!D764</f>
        <v>Shaw AFB (20th Medical Group)</v>
      </c>
      <c r="E39" t="str">
        <f>Details2!E764</f>
        <v>C</v>
      </c>
      <c r="F39" t="str">
        <f>Details2!F764</f>
        <v>NULL</v>
      </c>
      <c r="G39" t="str">
        <f>Details2!G764</f>
        <v>NULL</v>
      </c>
      <c r="H39" t="str">
        <f>Details2!H764</f>
        <v>NULL</v>
      </c>
      <c r="I39" t="str">
        <f>Details2!I764</f>
        <v>NULL</v>
      </c>
      <c r="J39" t="str">
        <f>Details2!J764</f>
        <v>NULL</v>
      </c>
      <c r="K39" t="str">
        <f>Details2!K764</f>
        <v>NULL</v>
      </c>
    </row>
    <row r="40" spans="2:11" x14ac:dyDescent="0.2">
      <c r="B40" t="str">
        <f>Details2!B765</f>
        <v>Air Force</v>
      </c>
      <c r="C40" t="str">
        <f>Details2!C765</f>
        <v>0106</v>
      </c>
      <c r="D40" t="str">
        <f>Details2!D765</f>
        <v>Ellsworth AFB (28th Medical Group)</v>
      </c>
      <c r="E40" t="str">
        <f>Details2!E765</f>
        <v>C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">
      <c r="B41" t="str">
        <f>Details2!B766</f>
        <v>Air Force</v>
      </c>
      <c r="C41" t="str">
        <f>Details2!C766</f>
        <v>0112</v>
      </c>
      <c r="D41" t="str">
        <f>Details2!D766</f>
        <v>Dyess AFB (7th Medical Group)</v>
      </c>
      <c r="E41" t="str">
        <f>Details2!E766</f>
        <v>C</v>
      </c>
      <c r="F41" t="str">
        <f>Details2!F766</f>
        <v>NULL</v>
      </c>
      <c r="G41" t="str">
        <f>Details2!G766</f>
        <v>NULL</v>
      </c>
      <c r="H41" t="str">
        <f>Details2!H766</f>
        <v>NULL</v>
      </c>
      <c r="I41" t="str">
        <f>Details2!I766</f>
        <v>NULL</v>
      </c>
      <c r="J41" t="str">
        <f>Details2!J766</f>
        <v>NULL</v>
      </c>
      <c r="K41" t="str">
        <f>Details2!K766</f>
        <v>NULL</v>
      </c>
    </row>
    <row r="42" spans="2:11" x14ac:dyDescent="0.2">
      <c r="B42" t="str">
        <f>Details2!B767</f>
        <v>Air Force</v>
      </c>
      <c r="C42" t="str">
        <f>Details2!C767</f>
        <v>0113</v>
      </c>
      <c r="D42" t="str">
        <f>Details2!D767</f>
        <v>Sheppard AFB (82nd Medical Group)</v>
      </c>
      <c r="E42" t="str">
        <f>Details2!E767</f>
        <v>C</v>
      </c>
      <c r="F42" t="str">
        <f>Details2!F767</f>
        <v>NULL</v>
      </c>
      <c r="G42" t="str">
        <f>Details2!G767</f>
        <v>NULL</v>
      </c>
      <c r="H42" t="str">
        <f>Details2!H767</f>
        <v>NULL</v>
      </c>
      <c r="I42" t="str">
        <f>Details2!I767</f>
        <v>NULL</v>
      </c>
      <c r="J42" t="str">
        <f>Details2!J767</f>
        <v>NULL</v>
      </c>
      <c r="K42" t="str">
        <f>Details2!K767</f>
        <v>NULL</v>
      </c>
    </row>
    <row r="43" spans="2:11" x14ac:dyDescent="0.2">
      <c r="B43" t="str">
        <f>Details2!B768</f>
        <v>Air Force</v>
      </c>
      <c r="C43" t="str">
        <f>Details2!C768</f>
        <v>0114</v>
      </c>
      <c r="D43" t="str">
        <f>Details2!D768</f>
        <v>Laughlin AFB (47th Medical Group)</v>
      </c>
      <c r="E43" t="str">
        <f>Details2!E768</f>
        <v>C</v>
      </c>
      <c r="F43" t="str">
        <f>Details2!F768</f>
        <v>NULL</v>
      </c>
      <c r="G43" t="str">
        <f>Details2!G768</f>
        <v>NULL</v>
      </c>
      <c r="H43" t="str">
        <f>Details2!H768</f>
        <v>NULL</v>
      </c>
      <c r="I43" t="str">
        <f>Details2!I768</f>
        <v>NULL</v>
      </c>
      <c r="J43" t="str">
        <f>Details2!J768</f>
        <v>NULL</v>
      </c>
      <c r="K43" t="str">
        <f>Details2!K768</f>
        <v>NULL</v>
      </c>
    </row>
    <row r="44" spans="2:11" x14ac:dyDescent="0.2">
      <c r="B44" t="str">
        <f>Details2!B769</f>
        <v>Air Force</v>
      </c>
      <c r="C44" t="str">
        <f>Details2!C769</f>
        <v>0117</v>
      </c>
      <c r="D44" t="str">
        <f>Details2!D769</f>
        <v>Lackland AFB (59th Medical Wing)</v>
      </c>
      <c r="E44" t="str">
        <f>Details2!E769</f>
        <v>H</v>
      </c>
      <c r="F44" t="str">
        <f>Details2!F769</f>
        <v>NULL</v>
      </c>
      <c r="G44" t="str">
        <f>Details2!G769</f>
        <v>NULL</v>
      </c>
      <c r="H44" t="str">
        <f>Details2!H769</f>
        <v>NULL</v>
      </c>
      <c r="I44" t="str">
        <f>Details2!I769</f>
        <v>NULL</v>
      </c>
      <c r="J44" t="str">
        <f>Details2!J769</f>
        <v>NULL</v>
      </c>
      <c r="K44" t="str">
        <f>Details2!K769</f>
        <v>NULL</v>
      </c>
    </row>
    <row r="45" spans="2:11" x14ac:dyDescent="0.2">
      <c r="B45" t="str">
        <f>Details2!B770</f>
        <v>Air Force</v>
      </c>
      <c r="C45" t="str">
        <f>Details2!C770</f>
        <v>0119</v>
      </c>
      <c r="D45" t="str">
        <f>Details2!D770</f>
        <v>Hill AFB (75th Medical Group)</v>
      </c>
      <c r="E45" t="str">
        <f>Details2!E770</f>
        <v>C</v>
      </c>
      <c r="F45" t="str">
        <f>Details2!F770</f>
        <v>NULL</v>
      </c>
      <c r="G45" t="str">
        <f>Details2!G770</f>
        <v>NULL</v>
      </c>
      <c r="H45" t="str">
        <f>Details2!H770</f>
        <v>NULL</v>
      </c>
      <c r="I45" t="str">
        <f>Details2!I770</f>
        <v>NULL</v>
      </c>
      <c r="J45" t="str">
        <f>Details2!J770</f>
        <v>NULL</v>
      </c>
      <c r="K45" t="str">
        <f>Details2!K770</f>
        <v>NULL</v>
      </c>
    </row>
    <row r="46" spans="2:11" x14ac:dyDescent="0.2">
      <c r="B46" t="str">
        <f>Details2!B771</f>
        <v>Air Force</v>
      </c>
      <c r="C46" t="str">
        <f>Details2!C771</f>
        <v>0120</v>
      </c>
      <c r="D46" t="str">
        <f>Details2!D771</f>
        <v>Langley AFB (633rd Medical Group)</v>
      </c>
      <c r="E46" t="str">
        <f>Details2!E771</f>
        <v>H</v>
      </c>
      <c r="F46">
        <f>Details2!F771</f>
        <v>22</v>
      </c>
      <c r="G46">
        <f>Details2!G771</f>
        <v>34</v>
      </c>
      <c r="H46">
        <f>Details2!H771</f>
        <v>17</v>
      </c>
      <c r="I46">
        <f>Details2!I771</f>
        <v>16</v>
      </c>
      <c r="J46">
        <f>Details2!J771</f>
        <v>1</v>
      </c>
      <c r="K46">
        <f>Details2!K771</f>
        <v>2</v>
      </c>
    </row>
    <row r="47" spans="2:11" x14ac:dyDescent="0.2">
      <c r="B47" t="str">
        <f>Details2!B772</f>
        <v>Air Force</v>
      </c>
      <c r="C47" t="str">
        <f>Details2!C772</f>
        <v>0128</v>
      </c>
      <c r="D47" t="str">
        <f>Details2!D772</f>
        <v>Fairchild AFB (92nd Medical Group)</v>
      </c>
      <c r="E47" t="str">
        <f>Details2!E772</f>
        <v>C</v>
      </c>
      <c r="F47" t="str">
        <f>Details2!F772</f>
        <v>NULL</v>
      </c>
      <c r="G47" t="str">
        <f>Details2!G772</f>
        <v>NULL</v>
      </c>
      <c r="H47" t="str">
        <f>Details2!H772</f>
        <v>NULL</v>
      </c>
      <c r="I47" t="str">
        <f>Details2!I772</f>
        <v>NULL</v>
      </c>
      <c r="J47" t="str">
        <f>Details2!J772</f>
        <v>NULL</v>
      </c>
      <c r="K47" t="str">
        <f>Details2!K772</f>
        <v>NULL</v>
      </c>
    </row>
    <row r="48" spans="2:11" x14ac:dyDescent="0.2">
      <c r="B48" t="str">
        <f>Details2!B773</f>
        <v>Air Force</v>
      </c>
      <c r="C48" t="str">
        <f>Details2!C773</f>
        <v>0129</v>
      </c>
      <c r="D48" t="str">
        <f>Details2!D773</f>
        <v>F.E. Warren AFB (90th Medical Group)</v>
      </c>
      <c r="E48" t="str">
        <f>Details2!E773</f>
        <v>C</v>
      </c>
      <c r="F48" t="str">
        <f>Details2!F773</f>
        <v>NULL</v>
      </c>
      <c r="G48" t="str">
        <f>Details2!G773</f>
        <v>NULL</v>
      </c>
      <c r="H48" t="str">
        <f>Details2!H773</f>
        <v>NULL</v>
      </c>
      <c r="I48" t="str">
        <f>Details2!I773</f>
        <v>NULL</v>
      </c>
      <c r="J48" t="str">
        <f>Details2!J773</f>
        <v>NULL</v>
      </c>
      <c r="K48" t="str">
        <f>Details2!K773</f>
        <v>NULL</v>
      </c>
    </row>
    <row r="49" spans="2:13" x14ac:dyDescent="0.2">
      <c r="B49" t="str">
        <f>Details2!B774</f>
        <v>Air Force</v>
      </c>
      <c r="C49" t="str">
        <f>Details2!C774</f>
        <v>0203</v>
      </c>
      <c r="D49" t="str">
        <f>Details2!D774</f>
        <v>Eielson AFB (354th Medical Group)</v>
      </c>
      <c r="E49" t="str">
        <f>Details2!E774</f>
        <v>C</v>
      </c>
      <c r="F49" t="str">
        <f>Details2!F774</f>
        <v>NULL</v>
      </c>
      <c r="G49" t="str">
        <f>Details2!G774</f>
        <v>NULL</v>
      </c>
      <c r="H49" t="str">
        <f>Details2!H774</f>
        <v>NULL</v>
      </c>
      <c r="I49" t="str">
        <f>Details2!I774</f>
        <v>NULL</v>
      </c>
      <c r="J49" t="str">
        <f>Details2!J774</f>
        <v>NULL</v>
      </c>
      <c r="K49" t="str">
        <f>Details2!K774</f>
        <v>NULL</v>
      </c>
    </row>
    <row r="50" spans="2:13" x14ac:dyDescent="0.2">
      <c r="B50" t="str">
        <f>Details2!B775</f>
        <v>Air Force</v>
      </c>
      <c r="C50" t="str">
        <f>Details2!C775</f>
        <v>0248</v>
      </c>
      <c r="D50" t="str">
        <f>Details2!D775</f>
        <v>Los Angeles AFB (61st Medical Group)</v>
      </c>
      <c r="E50" t="str">
        <f>Details2!E775</f>
        <v>C</v>
      </c>
      <c r="F50" t="str">
        <f>Details2!F775</f>
        <v>NULL</v>
      </c>
      <c r="G50" t="str">
        <f>Details2!G775</f>
        <v>NULL</v>
      </c>
      <c r="H50" t="str">
        <f>Details2!H775</f>
        <v>NULL</v>
      </c>
      <c r="I50" t="str">
        <f>Details2!I775</f>
        <v>NULL</v>
      </c>
      <c r="J50" t="str">
        <f>Details2!J775</f>
        <v>NULL</v>
      </c>
      <c r="K50" t="str">
        <f>Details2!K775</f>
        <v>NULL</v>
      </c>
    </row>
    <row r="51" spans="2:13" x14ac:dyDescent="0.2">
      <c r="B51" t="str">
        <f>Details2!B776</f>
        <v>Air Force</v>
      </c>
      <c r="C51" t="str">
        <f>Details2!C776</f>
        <v>0252</v>
      </c>
      <c r="D51" t="str">
        <f>Details2!D776</f>
        <v>Peterson AFB (21st Medical Group)</v>
      </c>
      <c r="E51" t="str">
        <f>Details2!E776</f>
        <v>C</v>
      </c>
      <c r="F51" t="str">
        <f>Details2!F776</f>
        <v>NULL</v>
      </c>
      <c r="G51" t="str">
        <f>Details2!G776</f>
        <v>NULL</v>
      </c>
      <c r="H51" t="str">
        <f>Details2!H776</f>
        <v>NULL</v>
      </c>
      <c r="I51" t="str">
        <f>Details2!I776</f>
        <v>NULL</v>
      </c>
      <c r="J51" t="str">
        <f>Details2!J776</f>
        <v>NULL</v>
      </c>
      <c r="K51" t="str">
        <f>Details2!K776</f>
        <v>NULL</v>
      </c>
    </row>
    <row r="52" spans="2:13" x14ac:dyDescent="0.2">
      <c r="B52" t="str">
        <f>Details2!B777</f>
        <v>Air Force</v>
      </c>
      <c r="C52" t="str">
        <f>Details2!C777</f>
        <v>0287</v>
      </c>
      <c r="D52" t="str">
        <f>Details2!D777</f>
        <v>Hickam AFB (15th Medical Group)</v>
      </c>
      <c r="E52" t="str">
        <f>Details2!E777</f>
        <v>C</v>
      </c>
      <c r="F52" t="str">
        <f>Details2!F777</f>
        <v>NULL</v>
      </c>
      <c r="G52" t="str">
        <f>Details2!G777</f>
        <v>NULL</v>
      </c>
      <c r="H52" t="str">
        <f>Details2!H777</f>
        <v>NULL</v>
      </c>
      <c r="I52" t="str">
        <f>Details2!I777</f>
        <v>NULL</v>
      </c>
      <c r="J52" t="str">
        <f>Details2!J777</f>
        <v>NULL</v>
      </c>
      <c r="K52" t="str">
        <f>Details2!K777</f>
        <v>NULL</v>
      </c>
    </row>
    <row r="53" spans="2:13" x14ac:dyDescent="0.2">
      <c r="B53" t="str">
        <f>Details2!B778</f>
        <v>Air Force</v>
      </c>
      <c r="C53" t="str">
        <f>Details2!C778</f>
        <v>0310</v>
      </c>
      <c r="D53" t="str">
        <f>Details2!D778</f>
        <v>Hanscom AFB (66th Medical Group)</v>
      </c>
      <c r="E53" t="str">
        <f>Details2!E778</f>
        <v>C</v>
      </c>
      <c r="F53" t="str">
        <f>Details2!F778</f>
        <v>NULL</v>
      </c>
      <c r="G53" t="str">
        <f>Details2!G778</f>
        <v>NULL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">
      <c r="B54" t="str">
        <f>Details2!B779</f>
        <v>Air Force</v>
      </c>
      <c r="C54" t="str">
        <f>Details2!C779</f>
        <v>0326</v>
      </c>
      <c r="D54" t="str">
        <f>Details2!D779</f>
        <v>McGuire AFB (87th Medical Group)</v>
      </c>
      <c r="E54" t="str">
        <f>Details2!E779</f>
        <v>C</v>
      </c>
      <c r="F54" t="str">
        <f>Details2!F779</f>
        <v>NULL</v>
      </c>
      <c r="G54" t="str">
        <f>Details2!G779</f>
        <v>NULL</v>
      </c>
      <c r="H54" t="str">
        <f>Details2!H779</f>
        <v>NULL</v>
      </c>
      <c r="I54" t="str">
        <f>Details2!I779</f>
        <v>NULL</v>
      </c>
      <c r="J54" t="str">
        <f>Details2!J779</f>
        <v>NULL</v>
      </c>
      <c r="K54" t="str">
        <f>Details2!K779</f>
        <v>NULL</v>
      </c>
    </row>
    <row r="55" spans="2:13" x14ac:dyDescent="0.2">
      <c r="B55" t="str">
        <f>Details2!B780</f>
        <v>Air Force</v>
      </c>
      <c r="C55" t="str">
        <f>Details2!C780</f>
        <v>0338</v>
      </c>
      <c r="D55" t="str">
        <f>Details2!D780</f>
        <v>Vance AFB (71st Medical Group)</v>
      </c>
      <c r="E55" t="str">
        <f>Details2!E780</f>
        <v>C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">
      <c r="B56" t="str">
        <f>Details2!B781</f>
        <v>Air Force</v>
      </c>
      <c r="C56" t="str">
        <f>Details2!C781</f>
        <v>0364</v>
      </c>
      <c r="D56" t="str">
        <f>Details2!D781</f>
        <v>Goodfellow AFB (17th Medical Group)</v>
      </c>
      <c r="E56" t="str">
        <f>Details2!E781</f>
        <v>C</v>
      </c>
      <c r="F56" t="str">
        <f>Details2!F781</f>
        <v>NULL</v>
      </c>
      <c r="G56" t="str">
        <f>Details2!G781</f>
        <v>NULL</v>
      </c>
      <c r="H56" t="str">
        <f>Details2!H781</f>
        <v>NULL</v>
      </c>
      <c r="I56" t="str">
        <f>Details2!I781</f>
        <v>NULL</v>
      </c>
      <c r="J56" t="str">
        <f>Details2!J781</f>
        <v>NULL</v>
      </c>
      <c r="K56" t="str">
        <f>Details2!K781</f>
        <v>NULL</v>
      </c>
    </row>
    <row r="57" spans="2:13" x14ac:dyDescent="0.2">
      <c r="B57" t="str">
        <f>Details2!B782</f>
        <v>Air Force</v>
      </c>
      <c r="C57" t="str">
        <f>Details2!C782</f>
        <v>0366</v>
      </c>
      <c r="D57" t="str">
        <f>Details2!D782</f>
        <v>Randolph AFB (359th Medical Group)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">
      <c r="B58" t="str">
        <f>Details2!B783</f>
        <v>Air Force</v>
      </c>
      <c r="C58" t="str">
        <f>Details2!C783</f>
        <v>0395</v>
      </c>
      <c r="D58" t="str">
        <f>Details2!D783</f>
        <v>McChord AFB (62nd Medical Group)</v>
      </c>
      <c r="E58" t="str">
        <f>Details2!E783</f>
        <v>C</v>
      </c>
      <c r="F58" t="str">
        <f>Details2!F783</f>
        <v>NULL</v>
      </c>
      <c r="G58" t="str">
        <f>Details2!G783</f>
        <v>NULL</v>
      </c>
      <c r="H58" t="str">
        <f>Details2!H783</f>
        <v>NULL</v>
      </c>
      <c r="I58" t="str">
        <f>Details2!I783</f>
        <v>NULL</v>
      </c>
      <c r="J58" t="str">
        <f>Details2!J783</f>
        <v>NULL</v>
      </c>
      <c r="K58" t="str">
        <f>Details2!K783</f>
        <v>NULL</v>
      </c>
    </row>
    <row r="59" spans="2:13" x14ac:dyDescent="0.2">
      <c r="B59" t="str">
        <f>Details2!B784</f>
        <v>Air Force</v>
      </c>
      <c r="C59" t="str">
        <f>Details2!C784</f>
        <v>0633</v>
      </c>
      <c r="D59" t="str">
        <f>Details2!D784</f>
        <v>RAF Lakenhealth (48th Medical Group)</v>
      </c>
      <c r="E59" t="str">
        <f>Details2!E784</f>
        <v>H</v>
      </c>
      <c r="F59">
        <f>Details2!F784</f>
        <v>0</v>
      </c>
      <c r="G59">
        <f>Details2!G784</f>
        <v>0</v>
      </c>
      <c r="H59">
        <f>Details2!H784</f>
        <v>1</v>
      </c>
      <c r="I59">
        <f>Details2!I784</f>
        <v>2</v>
      </c>
      <c r="J59">
        <f>Details2!J784</f>
        <v>0</v>
      </c>
      <c r="K59">
        <f>Details2!K784</f>
        <v>1</v>
      </c>
    </row>
    <row r="60" spans="2:13" x14ac:dyDescent="0.2">
      <c r="B60" t="str">
        <f>Details2!B785</f>
        <v>Air Force</v>
      </c>
      <c r="C60" t="str">
        <f>Details2!C785</f>
        <v>0635</v>
      </c>
      <c r="D60" t="str">
        <f>Details2!D785</f>
        <v>Incirlik AB (39th Medical Group)</v>
      </c>
      <c r="E60" t="str">
        <f>Details2!E785</f>
        <v>C</v>
      </c>
      <c r="F60" t="str">
        <f>Details2!F785</f>
        <v>NULL</v>
      </c>
      <c r="G60" t="str">
        <f>Details2!G785</f>
        <v>NULL</v>
      </c>
      <c r="H60" t="str">
        <f>Details2!H785</f>
        <v>NULL</v>
      </c>
      <c r="I60" t="str">
        <f>Details2!I785</f>
        <v>NULL</v>
      </c>
      <c r="J60" t="str">
        <f>Details2!J785</f>
        <v>NULL</v>
      </c>
      <c r="K60" t="str">
        <f>Details2!K785</f>
        <v>NULL</v>
      </c>
    </row>
    <row r="61" spans="2:13" x14ac:dyDescent="0.2">
      <c r="B61" t="str">
        <f>Details2!B786</f>
        <v>Air Force</v>
      </c>
      <c r="C61" t="str">
        <f>Details2!C786</f>
        <v>0637</v>
      </c>
      <c r="D61" t="str">
        <f>Details2!D786</f>
        <v>Kunsan AB (8th Medical Group)</v>
      </c>
      <c r="E61" t="str">
        <f>Details2!E786</f>
        <v>C</v>
      </c>
      <c r="F61" t="str">
        <f>Details2!F786</f>
        <v>NULL</v>
      </c>
      <c r="G61" t="str">
        <f>Details2!G786</f>
        <v>NULL</v>
      </c>
      <c r="H61" t="str">
        <f>Details2!H786</f>
        <v>NULL</v>
      </c>
      <c r="I61" t="str">
        <f>Details2!I786</f>
        <v>NULL</v>
      </c>
      <c r="J61" t="str">
        <f>Details2!J786</f>
        <v>NULL</v>
      </c>
      <c r="K61" t="str">
        <f>Details2!K786</f>
        <v>NULL</v>
      </c>
    </row>
    <row r="62" spans="2:13" x14ac:dyDescent="0.2">
      <c r="B62" t="str">
        <f>Details2!B787</f>
        <v>Air Force</v>
      </c>
      <c r="C62" t="str">
        <f>Details2!C787</f>
        <v>0638</v>
      </c>
      <c r="D62" t="str">
        <f>Details2!D787</f>
        <v>Osan AB (51st Medical Group)</v>
      </c>
      <c r="E62" t="str">
        <f>Details2!E787</f>
        <v>H</v>
      </c>
      <c r="F62" t="str">
        <f>Details2!F787</f>
        <v>NULL</v>
      </c>
      <c r="G62" t="str">
        <f>Details2!G787</f>
        <v>NULL</v>
      </c>
      <c r="H62">
        <f>Details2!H787</f>
        <v>0</v>
      </c>
      <c r="I62">
        <f>Details2!I787</f>
        <v>0</v>
      </c>
      <c r="J62" t="str">
        <f>Details2!J787</f>
        <v>NULL</v>
      </c>
      <c r="K62" t="str">
        <f>Details2!K787</f>
        <v>NULL</v>
      </c>
      <c r="M62" s="2"/>
    </row>
    <row r="63" spans="2:13" x14ac:dyDescent="0.2">
      <c r="B63" t="str">
        <f>Details2!B788</f>
        <v>Air Force</v>
      </c>
      <c r="C63" t="str">
        <f>Details2!C788</f>
        <v>0639</v>
      </c>
      <c r="D63" t="str">
        <f>Details2!D788</f>
        <v>Misawa AB (35th Medical Group)</v>
      </c>
      <c r="E63" t="str">
        <f>Details2!E788</f>
        <v>H</v>
      </c>
      <c r="F63" t="str">
        <f>Details2!F788</f>
        <v>NULL</v>
      </c>
      <c r="G63">
        <f>Details2!G788</f>
        <v>4</v>
      </c>
      <c r="H63">
        <f>Details2!H788</f>
        <v>0</v>
      </c>
      <c r="I63" t="str">
        <f>Details2!I788</f>
        <v>NULL</v>
      </c>
      <c r="J63" t="str">
        <f>Details2!J788</f>
        <v>NULL</v>
      </c>
      <c r="K63" t="str">
        <f>Details2!K788</f>
        <v>NULL</v>
      </c>
    </row>
    <row r="64" spans="2:13" x14ac:dyDescent="0.2">
      <c r="B64" t="str">
        <f>Details2!B789</f>
        <v>Air Force</v>
      </c>
      <c r="C64" t="str">
        <f>Details2!C789</f>
        <v>0640</v>
      </c>
      <c r="D64" t="str">
        <f>Details2!D789</f>
        <v>Yokota AB (374th Medical Group)</v>
      </c>
      <c r="E64" t="str">
        <f>Details2!E789</f>
        <v>H</v>
      </c>
      <c r="F64">
        <f>Details2!F789</f>
        <v>0</v>
      </c>
      <c r="G64">
        <f>Details2!G789</f>
        <v>0</v>
      </c>
      <c r="H64">
        <f>Details2!H789</f>
        <v>0</v>
      </c>
      <c r="I64">
        <f>Details2!I789</f>
        <v>2</v>
      </c>
      <c r="J64" t="str">
        <f>Details2!J789</f>
        <v>NULL</v>
      </c>
      <c r="K64" t="str">
        <f>Details2!K789</f>
        <v>NULL</v>
      </c>
    </row>
    <row r="65" spans="2:16" x14ac:dyDescent="0.2">
      <c r="B65" t="str">
        <f>Details2!B790</f>
        <v>Air Force</v>
      </c>
      <c r="C65" t="str">
        <f>Details2!C790</f>
        <v>0799</v>
      </c>
      <c r="D65" t="str">
        <f>Details2!D790</f>
        <v>Geilenkirchen AB (470th Medical Group)</v>
      </c>
      <c r="E65" t="str">
        <f>Details2!E790</f>
        <v>C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">
      <c r="B66" t="str">
        <f>Details2!B791</f>
        <v>Air Force</v>
      </c>
      <c r="C66" t="str">
        <f>Details2!C791</f>
        <v>0802</v>
      </c>
      <c r="D66" t="str">
        <f>Details2!D791</f>
        <v>Andersen JB (36th Medical Group)</v>
      </c>
      <c r="E66" t="str">
        <f>Details2!E791</f>
        <v>C</v>
      </c>
      <c r="F66" t="str">
        <f>Details2!F791</f>
        <v>NULL</v>
      </c>
      <c r="G66" t="str">
        <f>Details2!G791</f>
        <v>NULL</v>
      </c>
      <c r="H66" t="str">
        <f>Details2!H791</f>
        <v>NULL</v>
      </c>
      <c r="I66" t="str">
        <f>Details2!I791</f>
        <v>NULL</v>
      </c>
      <c r="J66" t="str">
        <f>Details2!J791</f>
        <v>NULL</v>
      </c>
      <c r="K66" t="str">
        <f>Details2!K791</f>
        <v>NULL</v>
      </c>
    </row>
    <row r="67" spans="2:16" x14ac:dyDescent="0.2">
      <c r="B67" t="str">
        <f>Details2!B792</f>
        <v>Air Force</v>
      </c>
      <c r="C67" t="str">
        <f>Details2!C792</f>
        <v>0804</v>
      </c>
      <c r="D67" t="str">
        <f>Details2!D792</f>
        <v>Kadena AB (18th Medical Group)</v>
      </c>
      <c r="E67" t="str">
        <f>Details2!E792</f>
        <v>C</v>
      </c>
      <c r="F67" t="str">
        <f>Details2!F792</f>
        <v>NULL</v>
      </c>
      <c r="G67" t="str">
        <f>Details2!G792</f>
        <v>NULL</v>
      </c>
      <c r="H67" t="str">
        <f>Details2!H792</f>
        <v>NULL</v>
      </c>
      <c r="I67" t="str">
        <f>Details2!I792</f>
        <v>NULL</v>
      </c>
      <c r="J67" t="str">
        <f>Details2!J792</f>
        <v>NULL</v>
      </c>
      <c r="K67" t="str">
        <f>Details2!K792</f>
        <v>NULL</v>
      </c>
    </row>
    <row r="68" spans="2:16" x14ac:dyDescent="0.2">
      <c r="B68" t="str">
        <f>Details2!B793</f>
        <v>Air Force</v>
      </c>
      <c r="C68" t="str">
        <f>Details2!C793</f>
        <v>0805</v>
      </c>
      <c r="D68" t="str">
        <f>Details2!D793</f>
        <v>Spangdahlem AB (52nd Medical Group)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">
      <c r="B69" t="str">
        <f>Details2!B794</f>
        <v>Air Force</v>
      </c>
      <c r="C69" t="str">
        <f>Details2!C794</f>
        <v>0806</v>
      </c>
      <c r="D69" t="str">
        <f>Details2!D794</f>
        <v>Ramstein AB (86th Medical Group)</v>
      </c>
      <c r="E69" t="str">
        <f>Details2!E794</f>
        <v>C</v>
      </c>
      <c r="F69" t="str">
        <f>Details2!F794</f>
        <v>NULL</v>
      </c>
      <c r="G69" t="str">
        <f>Details2!G794</f>
        <v>NULL</v>
      </c>
      <c r="H69" t="str">
        <f>Details2!H794</f>
        <v>NULL</v>
      </c>
      <c r="I69" t="str">
        <f>Details2!I794</f>
        <v>NULL</v>
      </c>
      <c r="J69" t="str">
        <f>Details2!J794</f>
        <v>NULL</v>
      </c>
      <c r="K69" t="str">
        <f>Details2!K794</f>
        <v>NULL</v>
      </c>
    </row>
    <row r="70" spans="2:16" x14ac:dyDescent="0.2">
      <c r="B70" t="str">
        <f>Details2!B795</f>
        <v>Air Force</v>
      </c>
      <c r="C70" t="str">
        <f>Details2!C795</f>
        <v>0808</v>
      </c>
      <c r="D70" t="str">
        <f>Details2!D795</f>
        <v>Aviano AB (31st Medical Group)</v>
      </c>
      <c r="E70" t="str">
        <f>Details2!E795</f>
        <v>H</v>
      </c>
      <c r="F70">
        <f>Details2!F795</f>
        <v>0</v>
      </c>
      <c r="G70">
        <f>Details2!G795</f>
        <v>2</v>
      </c>
      <c r="H70">
        <f>Details2!H795</f>
        <v>1</v>
      </c>
      <c r="I70">
        <f>Details2!I795</f>
        <v>0</v>
      </c>
      <c r="J70">
        <f>Details2!J795</f>
        <v>0</v>
      </c>
      <c r="K70" t="str">
        <f>Details2!K795</f>
        <v>NULL</v>
      </c>
    </row>
    <row r="71" spans="2:16" x14ac:dyDescent="0.2">
      <c r="B71" t="str">
        <f>Details2!B796</f>
        <v>Air Force</v>
      </c>
      <c r="C71" t="str">
        <f>Details2!C796</f>
        <v>7139</v>
      </c>
      <c r="D71" t="str">
        <f>Details2!D796</f>
        <v>Hurlburt Field (1st Special Operations Medical Group)</v>
      </c>
      <c r="E71" t="str">
        <f>Details2!E796</f>
        <v>C</v>
      </c>
      <c r="F71" t="str">
        <f>Details2!F796</f>
        <v>NULL</v>
      </c>
      <c r="G71" t="str">
        <f>Details2!G796</f>
        <v>NULL</v>
      </c>
      <c r="H71" t="str">
        <f>Details2!H796</f>
        <v>NULL</v>
      </c>
      <c r="I71" t="str">
        <f>Details2!I796</f>
        <v>NULL</v>
      </c>
      <c r="J71" t="str">
        <f>Details2!J796</f>
        <v>NULL</v>
      </c>
      <c r="K71" t="str">
        <f>Details2!K796</f>
        <v>NULL</v>
      </c>
      <c r="L71" s="2"/>
      <c r="M71" s="2"/>
      <c r="P71" s="2"/>
    </row>
    <row r="72" spans="2:16" x14ac:dyDescent="0.2">
      <c r="B72" t="str">
        <f>Details2!B797</f>
        <v>Air Force</v>
      </c>
      <c r="C72" t="str">
        <f>Details2!C797</f>
        <v>7200</v>
      </c>
      <c r="D72" t="str">
        <f>Details2!D797</f>
        <v>Buckley AFB (460th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">
      <c r="B73" t="str">
        <f>Details2!B798</f>
        <v>ALL</v>
      </c>
      <c r="C73" t="str">
        <f>Details2!C798</f>
        <v>0000</v>
      </c>
      <c r="D73" t="str">
        <f>Details2!D798</f>
        <v>UBO Administrator</v>
      </c>
      <c r="E73" t="str">
        <f>Details2!E798</f>
        <v>NULL</v>
      </c>
      <c r="F73" t="str">
        <f>Details2!F798</f>
        <v>NULL</v>
      </c>
      <c r="G73" t="str">
        <f>Details2!G798</f>
        <v>NULL</v>
      </c>
      <c r="H73" t="str">
        <f>Details2!H798</f>
        <v>NULL</v>
      </c>
      <c r="I73" t="str">
        <f>Details2!I798</f>
        <v>NULL</v>
      </c>
      <c r="J73" t="str">
        <f>Details2!J798</f>
        <v>NULL</v>
      </c>
      <c r="K73" t="str">
        <f>Details2!K798</f>
        <v>NULL</v>
      </c>
      <c r="L73" s="35"/>
      <c r="M73" s="2"/>
      <c r="O73" s="4"/>
    </row>
    <row r="74" spans="2:16" x14ac:dyDescent="0.2">
      <c r="B74" t="str">
        <f>Details2!B799</f>
        <v>Army</v>
      </c>
      <c r="C74" t="str">
        <f>Details2!C799</f>
        <v>0001</v>
      </c>
      <c r="D74" t="str">
        <f>Details2!D799</f>
        <v>Redstone Arsenal (Fox Army Health Clinic)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">
      <c r="B75" t="str">
        <f>Details2!B800</f>
        <v>Army</v>
      </c>
      <c r="C75" t="str">
        <f>Details2!C800</f>
        <v>0003</v>
      </c>
      <c r="D75" t="str">
        <f>Details2!D800</f>
        <v>Ft. Rucker (Lyster Army Health Clinic)</v>
      </c>
      <c r="E75" t="str">
        <f>Details2!E800</f>
        <v>C</v>
      </c>
      <c r="F75" t="str">
        <f>Details2!F800</f>
        <v>NULL</v>
      </c>
      <c r="G75" t="str">
        <f>Details2!G800</f>
        <v>NULL</v>
      </c>
      <c r="H75" t="str">
        <f>Details2!H800</f>
        <v>NULL</v>
      </c>
      <c r="I75" t="str">
        <f>Details2!I800</f>
        <v>NULL</v>
      </c>
      <c r="J75" t="str">
        <f>Details2!J800</f>
        <v>NULL</v>
      </c>
      <c r="K75" t="str">
        <f>Details2!K800</f>
        <v>NULL</v>
      </c>
      <c r="L75" s="2"/>
      <c r="M75" s="2"/>
      <c r="O75" s="4"/>
    </row>
    <row r="76" spans="2:16" x14ac:dyDescent="0.2">
      <c r="B76" t="str">
        <f>Details2!B801</f>
        <v>Army</v>
      </c>
      <c r="C76" t="str">
        <f>Details2!C801</f>
        <v>0005</v>
      </c>
      <c r="D76" t="str">
        <f>Details2!D801</f>
        <v>Ft. Wainwright (Bassett Army Community Hospital)</v>
      </c>
      <c r="E76" t="str">
        <f>Details2!E801</f>
        <v>H</v>
      </c>
      <c r="F76">
        <f>Details2!F801</f>
        <v>0</v>
      </c>
      <c r="G76">
        <f>Details2!G801</f>
        <v>24</v>
      </c>
      <c r="H76">
        <f>Details2!H801</f>
        <v>22</v>
      </c>
      <c r="I76">
        <f>Details2!I801</f>
        <v>4</v>
      </c>
      <c r="J76">
        <f>Details2!J801</f>
        <v>52</v>
      </c>
      <c r="K76">
        <f>Details2!K801</f>
        <v>10</v>
      </c>
      <c r="L76" s="2"/>
      <c r="M76" s="2"/>
      <c r="O76" s="4"/>
    </row>
    <row r="77" spans="2:16" x14ac:dyDescent="0.2">
      <c r="B77" t="str">
        <f>Details2!B802</f>
        <v>Army</v>
      </c>
      <c r="C77" t="str">
        <f>Details2!C802</f>
        <v>0008</v>
      </c>
      <c r="D77" t="str">
        <f>Details2!D802</f>
        <v>Ft. Huachuca (Bliss Army Health Clinic)</v>
      </c>
      <c r="E77" t="str">
        <f>Details2!E802</f>
        <v>C</v>
      </c>
      <c r="F77" t="str">
        <f>Details2!F802</f>
        <v>NULL</v>
      </c>
      <c r="G77" t="str">
        <f>Details2!G802</f>
        <v>NULL</v>
      </c>
      <c r="H77" t="str">
        <f>Details2!H802</f>
        <v>NULL</v>
      </c>
      <c r="I77" t="str">
        <f>Details2!I802</f>
        <v>NULL</v>
      </c>
      <c r="J77" t="str">
        <f>Details2!J802</f>
        <v>NULL</v>
      </c>
      <c r="K77" t="str">
        <f>Details2!K802</f>
        <v>NULL</v>
      </c>
      <c r="L77" s="2"/>
      <c r="M77" s="2"/>
    </row>
    <row r="78" spans="2:16" x14ac:dyDescent="0.2">
      <c r="B78" t="str">
        <f>Details2!B803</f>
        <v>Army</v>
      </c>
      <c r="C78" t="str">
        <f>Details2!C803</f>
        <v>0032</v>
      </c>
      <c r="D78" t="str">
        <f>Details2!D803</f>
        <v>Ft. Carson (Evans Army Community Hospital)</v>
      </c>
      <c r="E78" t="str">
        <f>Details2!E803</f>
        <v>H</v>
      </c>
      <c r="F78">
        <f>Details2!F803</f>
        <v>30</v>
      </c>
      <c r="G78">
        <f>Details2!G803</f>
        <v>68</v>
      </c>
      <c r="H78">
        <f>Details2!H803</f>
        <v>82</v>
      </c>
      <c r="I78">
        <f>Details2!I803</f>
        <v>68</v>
      </c>
      <c r="J78">
        <f>Details2!J803</f>
        <v>60</v>
      </c>
      <c r="K78">
        <f>Details2!K803</f>
        <v>20</v>
      </c>
      <c r="L78" s="2"/>
      <c r="M78" s="2"/>
    </row>
    <row r="79" spans="2:16" x14ac:dyDescent="0.2">
      <c r="B79" t="str">
        <f>Details2!B804</f>
        <v>Army</v>
      </c>
      <c r="C79" t="str">
        <f>Details2!C804</f>
        <v>0047</v>
      </c>
      <c r="D79" t="str">
        <f>Details2!D804</f>
        <v>Ft. Gordon (Eisenhower-Gordon Army Medical Center)</v>
      </c>
      <c r="E79" t="str">
        <f>Details2!E804</f>
        <v>H</v>
      </c>
      <c r="F79">
        <f>Details2!F804</f>
        <v>43</v>
      </c>
      <c r="G79">
        <f>Details2!G804</f>
        <v>128</v>
      </c>
      <c r="H79">
        <f>Details2!H804</f>
        <v>138</v>
      </c>
      <c r="I79">
        <f>Details2!I804</f>
        <v>116</v>
      </c>
      <c r="J79">
        <f>Details2!J804</f>
        <v>112</v>
      </c>
      <c r="K79">
        <f>Details2!K804</f>
        <v>62</v>
      </c>
      <c r="L79" s="2"/>
      <c r="M79" s="2"/>
      <c r="N79" s="9"/>
    </row>
    <row r="80" spans="2:16" x14ac:dyDescent="0.2">
      <c r="B80" t="str">
        <f>Details2!B805</f>
        <v>Army</v>
      </c>
      <c r="C80" t="str">
        <f>Details2!C805</f>
        <v>0048</v>
      </c>
      <c r="D80" t="str">
        <f>Details2!D805</f>
        <v>Ft. Benning (Martin-Benning Army Community Hospital)</v>
      </c>
      <c r="E80" t="str">
        <f>Details2!E805</f>
        <v>H</v>
      </c>
      <c r="F80">
        <f>Details2!F805</f>
        <v>30</v>
      </c>
      <c r="G80">
        <f>Details2!G805</f>
        <v>36</v>
      </c>
      <c r="H80">
        <f>Details2!H805</f>
        <v>38</v>
      </c>
      <c r="I80">
        <f>Details2!I805</f>
        <v>30</v>
      </c>
      <c r="J80">
        <f>Details2!J805</f>
        <v>8</v>
      </c>
      <c r="K80">
        <f>Details2!K805</f>
        <v>14</v>
      </c>
      <c r="N80" s="9"/>
    </row>
    <row r="81" spans="2:14" x14ac:dyDescent="0.2">
      <c r="B81" t="str">
        <f>Details2!B806</f>
        <v>Army</v>
      </c>
      <c r="C81" t="str">
        <f>Details2!C806</f>
        <v>0049</v>
      </c>
      <c r="D81" t="str">
        <f>Details2!D806</f>
        <v>Ft. Stewart (Winn Army Community Hospital)</v>
      </c>
      <c r="E81" t="str">
        <f>Details2!E806</f>
        <v>H</v>
      </c>
      <c r="F81">
        <f>Details2!F806</f>
        <v>40</v>
      </c>
      <c r="G81">
        <f>Details2!G806</f>
        <v>72</v>
      </c>
      <c r="H81">
        <f>Details2!H806</f>
        <v>20</v>
      </c>
      <c r="I81">
        <f>Details2!I806</f>
        <v>24</v>
      </c>
      <c r="J81">
        <f>Details2!J806</f>
        <v>36</v>
      </c>
      <c r="K81">
        <f>Details2!K806</f>
        <v>10</v>
      </c>
      <c r="N81" s="9"/>
    </row>
    <row r="82" spans="2:14" x14ac:dyDescent="0.2">
      <c r="B82" t="str">
        <f>Details2!B807</f>
        <v>Army</v>
      </c>
      <c r="C82" t="str">
        <f>Details2!C807</f>
        <v>0052</v>
      </c>
      <c r="D82" t="str">
        <f>Details2!D807</f>
        <v>Ft. Shafter (Tripler Army Medical Center)</v>
      </c>
      <c r="E82" t="str">
        <f>Details2!E807</f>
        <v>H</v>
      </c>
      <c r="F82">
        <f>Details2!F807</f>
        <v>192</v>
      </c>
      <c r="G82">
        <f>Details2!G807</f>
        <v>180</v>
      </c>
      <c r="H82">
        <f>Details2!H807</f>
        <v>274</v>
      </c>
      <c r="I82">
        <f>Details2!I807</f>
        <v>268</v>
      </c>
      <c r="J82">
        <f>Details2!J807</f>
        <v>200</v>
      </c>
      <c r="K82">
        <f>Details2!K807</f>
        <v>242</v>
      </c>
      <c r="L82" s="9"/>
      <c r="M82" s="9"/>
      <c r="N82" s="9"/>
    </row>
    <row r="83" spans="2:14" x14ac:dyDescent="0.2">
      <c r="B83" t="str">
        <f>Details2!B808</f>
        <v>Army</v>
      </c>
      <c r="C83" t="str">
        <f>Details2!C808</f>
        <v>0057</v>
      </c>
      <c r="D83" t="str">
        <f>Details2!D808</f>
        <v>Ft. Riley (Irwin Army Community Hospital)</v>
      </c>
      <c r="E83" t="str">
        <f>Details2!E808</f>
        <v>H</v>
      </c>
      <c r="F83">
        <f>Details2!F808</f>
        <v>55</v>
      </c>
      <c r="G83">
        <f>Details2!G808</f>
        <v>10</v>
      </c>
      <c r="H83">
        <f>Details2!H808</f>
        <v>10</v>
      </c>
      <c r="I83">
        <f>Details2!I808</f>
        <v>30</v>
      </c>
      <c r="J83">
        <f>Details2!J808</f>
        <v>16</v>
      </c>
      <c r="K83">
        <f>Details2!K808</f>
        <v>4</v>
      </c>
      <c r="L83" s="9"/>
      <c r="M83" s="9"/>
    </row>
    <row r="84" spans="2:14" x14ac:dyDescent="0.2">
      <c r="B84" t="str">
        <f>Details2!B809</f>
        <v>Army</v>
      </c>
      <c r="C84" t="str">
        <f>Details2!C809</f>
        <v>0058</v>
      </c>
      <c r="D84" t="str">
        <f>Details2!D809</f>
        <v>Ft. Leavenworth (Munson Army Health Clinic)</v>
      </c>
      <c r="E84" t="str">
        <f>Details2!E809</f>
        <v>C</v>
      </c>
      <c r="F84" t="str">
        <f>Details2!F809</f>
        <v>NULL</v>
      </c>
      <c r="G84" t="str">
        <f>Details2!G809</f>
        <v>NULL</v>
      </c>
      <c r="H84" t="str">
        <f>Details2!H809</f>
        <v>NULL</v>
      </c>
      <c r="I84" t="str">
        <f>Details2!I809</f>
        <v>NULL</v>
      </c>
      <c r="J84" t="str">
        <f>Details2!J809</f>
        <v>NULL</v>
      </c>
      <c r="K84" t="str">
        <f>Details2!K809</f>
        <v>NULL</v>
      </c>
      <c r="L84" s="9"/>
      <c r="M84" s="9"/>
      <c r="N84" s="3"/>
    </row>
    <row r="85" spans="2:14" x14ac:dyDescent="0.2">
      <c r="B85" t="str">
        <f>Details2!B810</f>
        <v>Army</v>
      </c>
      <c r="C85" t="str">
        <f>Details2!C810</f>
        <v>0060</v>
      </c>
      <c r="D85" t="str">
        <f>Details2!D810</f>
        <v>Ft. Campbell (Blanchfield Army Community Hospital)</v>
      </c>
      <c r="E85" t="str">
        <f>Details2!E810</f>
        <v>H</v>
      </c>
      <c r="F85">
        <f>Details2!F810</f>
        <v>108</v>
      </c>
      <c r="G85">
        <f>Details2!G810</f>
        <v>0</v>
      </c>
      <c r="H85">
        <f>Details2!H810</f>
        <v>2</v>
      </c>
      <c r="I85">
        <f>Details2!I810</f>
        <v>38</v>
      </c>
      <c r="J85">
        <f>Details2!J810</f>
        <v>46</v>
      </c>
      <c r="K85">
        <f>Details2!K810</f>
        <v>16</v>
      </c>
      <c r="L85" s="9"/>
      <c r="M85" s="9"/>
      <c r="N85" s="3"/>
    </row>
    <row r="86" spans="2:14" x14ac:dyDescent="0.2">
      <c r="B86" t="str">
        <f>Details2!B811</f>
        <v>Army</v>
      </c>
      <c r="C86" t="str">
        <f>Details2!C811</f>
        <v>0061</v>
      </c>
      <c r="D86" t="str">
        <f>Details2!D811</f>
        <v>Ft. Knox (Ireland Army Health Clinic)</v>
      </c>
      <c r="E86" t="str">
        <f>Details2!E811</f>
        <v>C</v>
      </c>
      <c r="F86">
        <f>Details2!F811</f>
        <v>5</v>
      </c>
      <c r="G86">
        <f>Details2!G811</f>
        <v>0</v>
      </c>
      <c r="H86">
        <f>Details2!H811</f>
        <v>0</v>
      </c>
      <c r="I86">
        <f>Details2!I811</f>
        <v>0</v>
      </c>
      <c r="J86" t="str">
        <f>Details2!J811</f>
        <v>NULL</v>
      </c>
      <c r="K86" t="str">
        <f>Details2!K811</f>
        <v>NULL</v>
      </c>
      <c r="N86" s="3"/>
    </row>
    <row r="87" spans="2:14" x14ac:dyDescent="0.2">
      <c r="B87" t="str">
        <f>Details2!B812</f>
        <v>Army</v>
      </c>
      <c r="C87" t="str">
        <f>Details2!C812</f>
        <v>0064</v>
      </c>
      <c r="D87" t="str">
        <f>Details2!D812</f>
        <v>Ft. Polk (Bayne-Jones Army Community Hospital)</v>
      </c>
      <c r="E87" t="str">
        <f>Details2!E812</f>
        <v>H</v>
      </c>
      <c r="F87">
        <f>Details2!F812</f>
        <v>1</v>
      </c>
      <c r="G87">
        <f>Details2!G812</f>
        <v>22</v>
      </c>
      <c r="H87">
        <f>Details2!H812</f>
        <v>6</v>
      </c>
      <c r="I87">
        <f>Details2!I812</f>
        <v>14</v>
      </c>
      <c r="J87">
        <f>Details2!J812</f>
        <v>0</v>
      </c>
      <c r="K87">
        <f>Details2!K812</f>
        <v>8</v>
      </c>
      <c r="L87" s="3"/>
      <c r="M87" s="3"/>
      <c r="N87" s="3"/>
    </row>
    <row r="88" spans="2:14" x14ac:dyDescent="0.2">
      <c r="B88" t="str">
        <f>Details2!B813</f>
        <v>Army</v>
      </c>
      <c r="C88" t="str">
        <f>Details2!C813</f>
        <v>0075</v>
      </c>
      <c r="D88" t="str">
        <f>Details2!D813</f>
        <v>Ft. Leonard Wood (Wood Army Community Hospital)</v>
      </c>
      <c r="E88" t="str">
        <f>Details2!E813</f>
        <v>H</v>
      </c>
      <c r="F88">
        <f>Details2!F813</f>
        <v>19</v>
      </c>
      <c r="G88">
        <f>Details2!G813</f>
        <v>10</v>
      </c>
      <c r="H88">
        <f>Details2!H813</f>
        <v>12</v>
      </c>
      <c r="I88">
        <f>Details2!I813</f>
        <v>12</v>
      </c>
      <c r="J88">
        <f>Details2!J813</f>
        <v>12</v>
      </c>
      <c r="K88">
        <f>Details2!K813</f>
        <v>6</v>
      </c>
      <c r="L88" s="3"/>
      <c r="M88" s="3"/>
    </row>
    <row r="89" spans="2:14" x14ac:dyDescent="0.2">
      <c r="B89" t="str">
        <f>Details2!B814</f>
        <v>Army</v>
      </c>
      <c r="C89" t="str">
        <f>Details2!C814</f>
        <v>0086</v>
      </c>
      <c r="D89" t="str">
        <f>Details2!D814</f>
        <v>West Point (Keller Army Community Hospital)</v>
      </c>
      <c r="E89" t="str">
        <f>Details2!E814</f>
        <v>H</v>
      </c>
      <c r="F89">
        <f>Details2!F814</f>
        <v>2</v>
      </c>
      <c r="G89">
        <f>Details2!G814</f>
        <v>8</v>
      </c>
      <c r="H89">
        <f>Details2!H814</f>
        <v>12</v>
      </c>
      <c r="I89">
        <f>Details2!I814</f>
        <v>0</v>
      </c>
      <c r="J89">
        <f>Details2!J814</f>
        <v>2</v>
      </c>
      <c r="K89">
        <f>Details2!K814</f>
        <v>4</v>
      </c>
      <c r="L89" s="3"/>
      <c r="M89" s="3"/>
    </row>
    <row r="90" spans="2:14" x14ac:dyDescent="0.2">
      <c r="B90" t="str">
        <f>Details2!B815</f>
        <v>Army</v>
      </c>
      <c r="C90" t="str">
        <f>Details2!C815</f>
        <v>0098</v>
      </c>
      <c r="D90" t="str">
        <f>Details2!D815</f>
        <v>Ft. Sill (Reynolds Army Health Clinic)</v>
      </c>
      <c r="E90" t="str">
        <f>Details2!E815</f>
        <v>H</v>
      </c>
      <c r="F90">
        <f>Details2!F815</f>
        <v>8</v>
      </c>
      <c r="G90">
        <f>Details2!G815</f>
        <v>0</v>
      </c>
      <c r="H90">
        <f>Details2!H815</f>
        <v>0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">
      <c r="B91" t="str">
        <f>Details2!B816</f>
        <v>Army</v>
      </c>
      <c r="C91" t="str">
        <f>Details2!C816</f>
        <v>0105</v>
      </c>
      <c r="D91" t="str">
        <f>Details2!D816</f>
        <v>Ft. Jackson (Moncrief Army Health Clinic)</v>
      </c>
      <c r="E91" t="str">
        <f>Details2!E816</f>
        <v>H</v>
      </c>
      <c r="F91">
        <f>Details2!F816</f>
        <v>0</v>
      </c>
      <c r="G91">
        <f>Details2!G816</f>
        <v>0</v>
      </c>
      <c r="H91">
        <f>Details2!H816</f>
        <v>0</v>
      </c>
      <c r="I91" t="str">
        <f>Details2!I816</f>
        <v>NULL</v>
      </c>
      <c r="J91" t="str">
        <f>Details2!J816</f>
        <v>NULL</v>
      </c>
      <c r="K91" t="str">
        <f>Details2!K816</f>
        <v>NULL</v>
      </c>
    </row>
    <row r="92" spans="2:14" x14ac:dyDescent="0.2">
      <c r="B92" t="str">
        <f>Details2!B817</f>
        <v>Army</v>
      </c>
      <c r="C92" t="str">
        <f>Details2!C817</f>
        <v>0108</v>
      </c>
      <c r="D92" t="str">
        <f>Details2!D817</f>
        <v>Ft. Bliss (William Beaumont Army Medical Center)</v>
      </c>
      <c r="E92" t="str">
        <f>Details2!E817</f>
        <v>H</v>
      </c>
      <c r="F92">
        <f>Details2!F817</f>
        <v>158</v>
      </c>
      <c r="G92">
        <f>Details2!G817</f>
        <v>100</v>
      </c>
      <c r="H92">
        <f>Details2!H817</f>
        <v>132</v>
      </c>
      <c r="I92">
        <f>Details2!I817</f>
        <v>108</v>
      </c>
      <c r="J92">
        <f>Details2!J817</f>
        <v>66</v>
      </c>
      <c r="K92">
        <f>Details2!K817</f>
        <v>66</v>
      </c>
    </row>
    <row r="93" spans="2:14" x14ac:dyDescent="0.2">
      <c r="B93" t="str">
        <f>Details2!B818</f>
        <v>Army</v>
      </c>
      <c r="C93" t="str">
        <f>Details2!C818</f>
        <v>0109</v>
      </c>
      <c r="D93" t="str">
        <f>Details2!D818</f>
        <v>Ft. Sam Houston (BAMC Army Medical Center)</v>
      </c>
      <c r="E93" t="str">
        <f>Details2!E818</f>
        <v>H</v>
      </c>
      <c r="F93">
        <f>Details2!F818</f>
        <v>128</v>
      </c>
      <c r="G93">
        <f>Details2!G818</f>
        <v>604</v>
      </c>
      <c r="H93">
        <f>Details2!H818</f>
        <v>268</v>
      </c>
      <c r="I93">
        <f>Details2!I818</f>
        <v>456</v>
      </c>
      <c r="J93">
        <f>Details2!J818</f>
        <v>418</v>
      </c>
      <c r="K93">
        <f>Details2!K818</f>
        <v>350</v>
      </c>
    </row>
    <row r="94" spans="2:14" x14ac:dyDescent="0.2">
      <c r="B94" t="str">
        <f>Details2!B819</f>
        <v>Army</v>
      </c>
      <c r="C94" t="str">
        <f>Details2!C819</f>
        <v>0110</v>
      </c>
      <c r="D94" t="str">
        <f>Details2!D819</f>
        <v>Ft. Hood (Darnall Army Medical Center)</v>
      </c>
      <c r="E94" t="str">
        <f>Details2!E819</f>
        <v>H</v>
      </c>
      <c r="F94">
        <f>Details2!F819</f>
        <v>56</v>
      </c>
      <c r="G94">
        <f>Details2!G819</f>
        <v>82</v>
      </c>
      <c r="H94">
        <f>Details2!H819</f>
        <v>68</v>
      </c>
      <c r="I94">
        <f>Details2!I819</f>
        <v>90</v>
      </c>
      <c r="J94">
        <f>Details2!J819</f>
        <v>58</v>
      </c>
      <c r="K94">
        <f>Details2!K819</f>
        <v>88</v>
      </c>
    </row>
    <row r="95" spans="2:14" x14ac:dyDescent="0.2">
      <c r="B95" t="str">
        <f>Details2!B820</f>
        <v>Army</v>
      </c>
      <c r="C95" t="str">
        <f>Details2!C820</f>
        <v>0121</v>
      </c>
      <c r="D95" t="str">
        <f>Details2!D820</f>
        <v>Ft. Eustis (McDonald Army Health Clinic)</v>
      </c>
      <c r="E95" t="str">
        <f>Details2!E820</f>
        <v>H</v>
      </c>
      <c r="F95" t="str">
        <f>Details2!F820</f>
        <v>NULL</v>
      </c>
      <c r="G95" t="str">
        <f>Details2!G820</f>
        <v>NULL</v>
      </c>
      <c r="H95" t="str">
        <f>Details2!H820</f>
        <v>NULL</v>
      </c>
      <c r="I95" t="str">
        <f>Details2!I820</f>
        <v>NULL</v>
      </c>
      <c r="J95" t="str">
        <f>Details2!J820</f>
        <v>NULL</v>
      </c>
      <c r="K95" t="str">
        <f>Details2!K820</f>
        <v>NULL</v>
      </c>
    </row>
    <row r="96" spans="2:14" x14ac:dyDescent="0.2">
      <c r="B96" t="str">
        <f>Details2!B821</f>
        <v>Army</v>
      </c>
      <c r="C96" t="str">
        <f>Details2!C821</f>
        <v>0122</v>
      </c>
      <c r="D96" t="str">
        <f>Details2!D821</f>
        <v>Ft. Lee (Kenner Army Health Clinic)</v>
      </c>
      <c r="E96" t="str">
        <f>Details2!E821</f>
        <v>C</v>
      </c>
      <c r="F96" t="str">
        <f>Details2!F821</f>
        <v>NULL</v>
      </c>
      <c r="G96" t="str">
        <f>Details2!G821</f>
        <v>NULL</v>
      </c>
      <c r="H96" t="str">
        <f>Details2!H821</f>
        <v>NULL</v>
      </c>
      <c r="I96" t="str">
        <f>Details2!I821</f>
        <v>NULL</v>
      </c>
      <c r="J96" t="str">
        <f>Details2!J821</f>
        <v>NULL</v>
      </c>
      <c r="K96" t="str">
        <f>Details2!K821</f>
        <v>NULL</v>
      </c>
    </row>
    <row r="97" spans="2:11" x14ac:dyDescent="0.2">
      <c r="B97" t="str">
        <f>Details2!B822</f>
        <v>Army</v>
      </c>
      <c r="C97" t="str">
        <f>Details2!C822</f>
        <v>0125</v>
      </c>
      <c r="D97" t="str">
        <f>Details2!D822</f>
        <v>Ft. Lewis (Madigan Army Medical Center)</v>
      </c>
      <c r="E97" t="str">
        <f>Details2!E822</f>
        <v>H</v>
      </c>
      <c r="F97">
        <f>Details2!F822</f>
        <v>370</v>
      </c>
      <c r="G97">
        <f>Details2!G822</f>
        <v>236</v>
      </c>
      <c r="H97">
        <f>Details2!H822</f>
        <v>172</v>
      </c>
      <c r="I97">
        <f>Details2!I822</f>
        <v>172</v>
      </c>
      <c r="J97">
        <f>Details2!J822</f>
        <v>124</v>
      </c>
      <c r="K97">
        <f>Details2!K822</f>
        <v>110</v>
      </c>
    </row>
    <row r="98" spans="2:11" x14ac:dyDescent="0.2">
      <c r="B98" t="str">
        <f>Details2!B823</f>
        <v>Army</v>
      </c>
      <c r="C98" t="str">
        <f>Details2!C823</f>
        <v>0131</v>
      </c>
      <c r="D98" t="str">
        <f>Details2!D823</f>
        <v>Ft. Irwin (Weed Army Community Hospital)</v>
      </c>
      <c r="E98" t="str">
        <f>Details2!E823</f>
        <v>H</v>
      </c>
      <c r="F98">
        <f>Details2!F823</f>
        <v>4</v>
      </c>
      <c r="G98">
        <f>Details2!G823</f>
        <v>0</v>
      </c>
      <c r="H98">
        <f>Details2!H823</f>
        <v>0</v>
      </c>
      <c r="I98">
        <f>Details2!I823</f>
        <v>0</v>
      </c>
      <c r="J98">
        <f>Details2!J823</f>
        <v>0</v>
      </c>
      <c r="K98">
        <f>Details2!K823</f>
        <v>0</v>
      </c>
    </row>
    <row r="99" spans="2:11" x14ac:dyDescent="0.2">
      <c r="B99" t="str">
        <f>Details2!B824</f>
        <v>Army</v>
      </c>
      <c r="C99" t="str">
        <f>Details2!C824</f>
        <v>0330</v>
      </c>
      <c r="D99" t="str">
        <f>Details2!D824</f>
        <v>Ft. Drum (Guthrie Army Health Clinic)</v>
      </c>
      <c r="E99" t="str">
        <f>Details2!E824</f>
        <v>C</v>
      </c>
      <c r="F99" t="str">
        <f>Details2!F824</f>
        <v>NULL</v>
      </c>
      <c r="G99" t="str">
        <f>Details2!G824</f>
        <v>NULL</v>
      </c>
      <c r="H99" t="str">
        <f>Details2!H824</f>
        <v>NULL</v>
      </c>
      <c r="I99" t="str">
        <f>Details2!I824</f>
        <v>NULL</v>
      </c>
      <c r="J99" t="str">
        <f>Details2!J824</f>
        <v>NULL</v>
      </c>
      <c r="K99" t="str">
        <f>Details2!K824</f>
        <v>NULL</v>
      </c>
    </row>
    <row r="100" spans="2:11" x14ac:dyDescent="0.2">
      <c r="B100" t="str">
        <f>Details2!B825</f>
        <v>Army</v>
      </c>
      <c r="C100" t="str">
        <f>Details2!C825</f>
        <v>0351</v>
      </c>
      <c r="D100" t="str">
        <f>Details2!D825</f>
        <v>Letterkenny Army Depot (Army Health Clinic)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">
      <c r="B101" t="str">
        <f>Details2!B826</f>
        <v>Army</v>
      </c>
      <c r="C101" t="str">
        <f>Details2!C826</f>
        <v>0352</v>
      </c>
      <c r="D101" t="str">
        <f>Details2!D826</f>
        <v>Carlisle Barracks (Dunham Army Health Clinic)</v>
      </c>
      <c r="E101" t="str">
        <f>Details2!E826</f>
        <v>C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">
      <c r="B102" t="str">
        <f>Details2!B827</f>
        <v>Army</v>
      </c>
      <c r="C102" t="str">
        <f>Details2!C827</f>
        <v>0607</v>
      </c>
      <c r="D102" t="str">
        <f>Details2!D827</f>
        <v>Landstuhl Regional Medical Center</v>
      </c>
      <c r="E102" t="str">
        <f>Details2!E827</f>
        <v>H</v>
      </c>
      <c r="F102">
        <f>Details2!F827</f>
        <v>49</v>
      </c>
      <c r="G102">
        <f>Details2!G827</f>
        <v>56</v>
      </c>
      <c r="H102">
        <f>Details2!H827</f>
        <v>108</v>
      </c>
      <c r="I102">
        <f>Details2!I827</f>
        <v>80</v>
      </c>
      <c r="J102">
        <f>Details2!J827</f>
        <v>120</v>
      </c>
      <c r="K102">
        <f>Details2!K827</f>
        <v>106</v>
      </c>
    </row>
    <row r="103" spans="2:11" x14ac:dyDescent="0.2">
      <c r="B103" t="str">
        <f>Details2!B828</f>
        <v>Army</v>
      </c>
      <c r="C103" t="str">
        <f>Details2!C828</f>
        <v>0609</v>
      </c>
      <c r="D103" t="str">
        <f>Details2!D828</f>
        <v>Vilseck (Bavaria MEDDAC)</v>
      </c>
      <c r="E103" t="str">
        <f>Details2!E828</f>
        <v>C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">
      <c r="B104" t="str">
        <f>Details2!B829</f>
        <v>Army</v>
      </c>
      <c r="C104" t="str">
        <f>Details2!C829</f>
        <v>0610</v>
      </c>
      <c r="D104" t="str">
        <f>Details2!D829</f>
        <v>Camp Zama (BG CRAWFORD)</v>
      </c>
      <c r="E104" t="str">
        <f>Details2!E829</f>
        <v>C</v>
      </c>
      <c r="F104" t="str">
        <f>Details2!F829</f>
        <v>NULL</v>
      </c>
      <c r="G104" t="str">
        <f>Details2!G829</f>
        <v>NULL</v>
      </c>
      <c r="H104" t="str">
        <f>Details2!H829</f>
        <v>NULL</v>
      </c>
      <c r="I104" t="str">
        <f>Details2!I829</f>
        <v>NULL</v>
      </c>
      <c r="J104" t="str">
        <f>Details2!J829</f>
        <v>NULL</v>
      </c>
      <c r="K104" t="str">
        <f>Details2!K829</f>
        <v>NULL</v>
      </c>
    </row>
    <row r="105" spans="2:11" x14ac:dyDescent="0.2">
      <c r="B105" t="str">
        <f>Details2!B830</f>
        <v>Army</v>
      </c>
      <c r="C105" t="str">
        <f>Details2!C830</f>
        <v>0612</v>
      </c>
      <c r="D105" t="str">
        <f>Details2!D830</f>
        <v>Camp Humphreys (Brian Allgood Army Community Hospital)</v>
      </c>
      <c r="E105" t="str">
        <f>Details2!E830</f>
        <v>H</v>
      </c>
      <c r="F105">
        <f>Details2!F830</f>
        <v>10</v>
      </c>
      <c r="G105">
        <f>Details2!G830</f>
        <v>12</v>
      </c>
      <c r="H105">
        <f>Details2!H830</f>
        <v>2</v>
      </c>
      <c r="I105">
        <f>Details2!I830</f>
        <v>0</v>
      </c>
      <c r="J105">
        <f>Details2!J830</f>
        <v>0</v>
      </c>
      <c r="K105">
        <f>Details2!K830</f>
        <v>4</v>
      </c>
    </row>
    <row r="106" spans="2:11" x14ac:dyDescent="0.2">
      <c r="B106" t="str">
        <f>Details2!B831</f>
        <v>DHA</v>
      </c>
      <c r="C106" t="str">
        <f>Details2!C831</f>
        <v>0039</v>
      </c>
      <c r="D106" t="str">
        <f>Details2!D831</f>
        <v>NH Jacksonville</v>
      </c>
      <c r="E106" t="str">
        <f>Details2!E831</f>
        <v>H</v>
      </c>
      <c r="F106">
        <f>Details2!F831</f>
        <v>102</v>
      </c>
      <c r="G106">
        <f>Details2!G831</f>
        <v>66</v>
      </c>
      <c r="H106">
        <f>Details2!H831</f>
        <v>44</v>
      </c>
      <c r="I106">
        <f>Details2!I831</f>
        <v>26</v>
      </c>
      <c r="J106">
        <f>Details2!J831</f>
        <v>16</v>
      </c>
      <c r="K106">
        <f>Details2!K831</f>
        <v>4</v>
      </c>
    </row>
    <row r="107" spans="2:11" x14ac:dyDescent="0.2">
      <c r="B107" t="str">
        <f>Details2!B832</f>
        <v>DHA</v>
      </c>
      <c r="C107" t="str">
        <f>Details2!C832</f>
        <v>0066</v>
      </c>
      <c r="D107" t="str">
        <f>Details2!D832</f>
        <v>Andrews AFB (79th Medical Group)</v>
      </c>
      <c r="E107" t="str">
        <f>Details2!E832</f>
        <v>H</v>
      </c>
      <c r="F107" t="str">
        <f>Details2!F832</f>
        <v>NULL</v>
      </c>
      <c r="G107" t="str">
        <f>Details2!G832</f>
        <v>NULL</v>
      </c>
      <c r="H107" t="str">
        <f>Details2!H832</f>
        <v>NULL</v>
      </c>
      <c r="I107" t="str">
        <f>Details2!I832</f>
        <v>NULL</v>
      </c>
      <c r="J107" t="str">
        <f>Details2!J832</f>
        <v>NULL</v>
      </c>
      <c r="K107" t="str">
        <f>Details2!K832</f>
        <v>NULL</v>
      </c>
    </row>
    <row r="108" spans="2:11" x14ac:dyDescent="0.2">
      <c r="B108" t="str">
        <f>Details2!B833</f>
        <v>DHA</v>
      </c>
      <c r="C108" t="str">
        <f>Details2!C833</f>
        <v>0067</v>
      </c>
      <c r="D108" t="str">
        <f>Details2!D833</f>
        <v>Walter Reed National Military Medical Center</v>
      </c>
      <c r="E108" t="str">
        <f>Details2!E833</f>
        <v>H</v>
      </c>
      <c r="F108">
        <f>Details2!F833</f>
        <v>596</v>
      </c>
      <c r="G108">
        <f>Details2!G833</f>
        <v>460</v>
      </c>
      <c r="H108">
        <f>Details2!H833</f>
        <v>518</v>
      </c>
      <c r="I108">
        <f>Details2!I833</f>
        <v>542</v>
      </c>
      <c r="J108">
        <f>Details2!J833</f>
        <v>360</v>
      </c>
      <c r="K108">
        <f>Details2!K833</f>
        <v>508</v>
      </c>
    </row>
    <row r="109" spans="2:11" x14ac:dyDescent="0.2">
      <c r="B109" t="str">
        <f>Details2!B834</f>
        <v>DHA</v>
      </c>
      <c r="C109" t="str">
        <f>Details2!C834</f>
        <v>0068</v>
      </c>
      <c r="D109" t="str">
        <f>Details2!D834</f>
        <v>NHC Patuxent River</v>
      </c>
      <c r="E109" t="str">
        <f>Details2!E834</f>
        <v>C</v>
      </c>
      <c r="F109" t="str">
        <f>Details2!F834</f>
        <v>NULL</v>
      </c>
      <c r="G109" t="str">
        <f>Details2!G834</f>
        <v>NULL</v>
      </c>
      <c r="H109" t="str">
        <f>Details2!H834</f>
        <v>NULL</v>
      </c>
      <c r="I109" t="str">
        <f>Details2!I834</f>
        <v>NULL</v>
      </c>
      <c r="J109" t="str">
        <f>Details2!J834</f>
        <v>NULL</v>
      </c>
      <c r="K109" t="str">
        <f>Details2!K834</f>
        <v>NULL</v>
      </c>
    </row>
    <row r="110" spans="2:11" x14ac:dyDescent="0.2">
      <c r="B110" t="str">
        <f>Details2!B835</f>
        <v>DHA</v>
      </c>
      <c r="C110" t="str">
        <f>Details2!C835</f>
        <v>0069</v>
      </c>
      <c r="D110" t="str">
        <f>Details2!D835</f>
        <v>Ft. Meade (Kimbrough Ambulatory Care Center)</v>
      </c>
      <c r="E110" t="str">
        <f>Details2!E835</f>
        <v>C</v>
      </c>
      <c r="F110" t="str">
        <f>Details2!F835</f>
        <v>NULL</v>
      </c>
      <c r="G110" t="str">
        <f>Details2!G835</f>
        <v>NULL</v>
      </c>
      <c r="H110" t="str">
        <f>Details2!H835</f>
        <v>NULL</v>
      </c>
      <c r="I110" t="str">
        <f>Details2!I835</f>
        <v>NULL</v>
      </c>
      <c r="J110" t="str">
        <f>Details2!J835</f>
        <v>NULL</v>
      </c>
      <c r="K110" t="str">
        <f>Details2!K835</f>
        <v>NULL</v>
      </c>
    </row>
    <row r="111" spans="2:11" x14ac:dyDescent="0.2">
      <c r="B111" t="str">
        <f>Details2!B836</f>
        <v>DHA</v>
      </c>
      <c r="C111" t="str">
        <f>Details2!C836</f>
        <v>0073</v>
      </c>
      <c r="D111" t="str">
        <f>Details2!D836</f>
        <v>Keesler AFB (81st Medical Group)</v>
      </c>
      <c r="E111" t="str">
        <f>Details2!E836</f>
        <v>H</v>
      </c>
      <c r="F111">
        <f>Details2!F836</f>
        <v>21</v>
      </c>
      <c r="G111">
        <f>Details2!G836</f>
        <v>66</v>
      </c>
      <c r="H111">
        <f>Details2!H836</f>
        <v>64</v>
      </c>
      <c r="I111">
        <f>Details2!I836</f>
        <v>49</v>
      </c>
      <c r="J111">
        <f>Details2!J836</f>
        <v>42</v>
      </c>
      <c r="K111">
        <f>Details2!K836</f>
        <v>30</v>
      </c>
    </row>
    <row r="112" spans="2:11" x14ac:dyDescent="0.2">
      <c r="B112" t="str">
        <f>Details2!B837</f>
        <v>DHA</v>
      </c>
      <c r="C112" t="str">
        <f>Details2!C837</f>
        <v>0089</v>
      </c>
      <c r="D112" t="str">
        <f>Details2!D837</f>
        <v>Ft. Bragg (Womack Army Medical Center)</v>
      </c>
      <c r="E112" t="str">
        <f>Details2!E837</f>
        <v>H</v>
      </c>
      <c r="F112">
        <f>Details2!F837</f>
        <v>119</v>
      </c>
      <c r="G112">
        <f>Details2!G837</f>
        <v>208</v>
      </c>
      <c r="H112">
        <f>Details2!H837</f>
        <v>168</v>
      </c>
      <c r="I112">
        <f>Details2!I837</f>
        <v>162</v>
      </c>
      <c r="J112">
        <f>Details2!J837</f>
        <v>110</v>
      </c>
      <c r="K112">
        <f>Details2!K837</f>
        <v>148</v>
      </c>
    </row>
    <row r="113" spans="2:11" x14ac:dyDescent="0.2">
      <c r="B113" t="str">
        <f>Details2!B838</f>
        <v>DHA</v>
      </c>
      <c r="C113" t="str">
        <f>Details2!C838</f>
        <v>0090</v>
      </c>
      <c r="D113" t="str">
        <f>Details2!D838</f>
        <v>Seymour Johnson AFB (4th Medical Group)</v>
      </c>
      <c r="E113" t="str">
        <f>Details2!E838</f>
        <v>C</v>
      </c>
      <c r="F113" t="str">
        <f>Details2!F838</f>
        <v>NULL</v>
      </c>
      <c r="G113" t="str">
        <f>Details2!G838</f>
        <v>NULL</v>
      </c>
      <c r="H113" t="str">
        <f>Details2!H838</f>
        <v>NULL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">
      <c r="B114" t="str">
        <f>Details2!B839</f>
        <v>DHA</v>
      </c>
      <c r="C114" t="str">
        <f>Details2!C839</f>
        <v>0103</v>
      </c>
      <c r="D114" t="str">
        <f>Details2!D839</f>
        <v>NHC Charleston</v>
      </c>
      <c r="E114" t="str">
        <f>Details2!E839</f>
        <v>H</v>
      </c>
      <c r="F114" t="str">
        <f>Details2!F839</f>
        <v>NULL</v>
      </c>
      <c r="G114" t="str">
        <f>Details2!G839</f>
        <v>NULL</v>
      </c>
      <c r="H114" t="str">
        <f>Details2!H839</f>
        <v>NULL</v>
      </c>
      <c r="I114" t="str">
        <f>Details2!I839</f>
        <v>NULL</v>
      </c>
      <c r="J114" t="str">
        <f>Details2!J839</f>
        <v>NULL</v>
      </c>
      <c r="K114" t="str">
        <f>Details2!K839</f>
        <v>NULL</v>
      </c>
    </row>
    <row r="115" spans="2:11" x14ac:dyDescent="0.2">
      <c r="B115" t="str">
        <f>Details2!B840</f>
        <v>DHA</v>
      </c>
      <c r="C115" t="str">
        <f>Details2!C840</f>
        <v>0123</v>
      </c>
      <c r="D115" t="str">
        <f>Details2!D840</f>
        <v>Ft. Belvoir Community Hospital</v>
      </c>
      <c r="E115" t="str">
        <f>Details2!E840</f>
        <v>H</v>
      </c>
      <c r="F115">
        <f>Details2!F840</f>
        <v>208</v>
      </c>
      <c r="G115">
        <f>Details2!G840</f>
        <v>232</v>
      </c>
      <c r="H115">
        <f>Details2!H840</f>
        <v>232</v>
      </c>
      <c r="I115">
        <f>Details2!I840</f>
        <v>202</v>
      </c>
      <c r="J115">
        <f>Details2!J840</f>
        <v>230</v>
      </c>
      <c r="K115">
        <f>Details2!K840</f>
        <v>208</v>
      </c>
    </row>
    <row r="116" spans="2:11" x14ac:dyDescent="0.2">
      <c r="B116" t="str">
        <f>Details2!B841</f>
        <v>DHA</v>
      </c>
      <c r="C116" t="str">
        <f>Details2!C841</f>
        <v>0306</v>
      </c>
      <c r="D116" t="str">
        <f>Details2!D841</f>
        <v>NHC Annapolis</v>
      </c>
      <c r="E116" t="str">
        <f>Details2!E841</f>
        <v>C</v>
      </c>
      <c r="F116" t="str">
        <f>Details2!F841</f>
        <v>NULL</v>
      </c>
      <c r="G116" t="str">
        <f>Details2!G841</f>
        <v>NULL</v>
      </c>
      <c r="H116" t="str">
        <f>Details2!H841</f>
        <v>NULL</v>
      </c>
      <c r="I116" t="str">
        <f>Details2!I841</f>
        <v>NULL</v>
      </c>
      <c r="J116" t="str">
        <f>Details2!J841</f>
        <v>NULL</v>
      </c>
      <c r="K116" t="str">
        <f>Details2!K841</f>
        <v>NULL</v>
      </c>
    </row>
    <row r="117" spans="2:11" x14ac:dyDescent="0.2">
      <c r="B117" t="str">
        <f>Details2!B842</f>
        <v>DHA</v>
      </c>
      <c r="C117" t="str">
        <f>Details2!C842</f>
        <v>0335</v>
      </c>
      <c r="D117" t="str">
        <f>Details2!D842</f>
        <v>Pope AFB (43rd Medical Group)</v>
      </c>
      <c r="E117" t="str">
        <f>Details2!E842</f>
        <v>I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">
      <c r="B118" t="str">
        <f>Details2!B843</f>
        <v>DHA</v>
      </c>
      <c r="C118" t="str">
        <f>Details2!C843</f>
        <v>0356</v>
      </c>
      <c r="D118" t="str">
        <f>Details2!D843</f>
        <v>Charleston JB (628th Medical Group)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">
      <c r="B119" t="str">
        <f>Details2!B844</f>
        <v>DHA</v>
      </c>
      <c r="C119" t="str">
        <f>Details2!C844</f>
        <v>0385</v>
      </c>
      <c r="D119" t="str">
        <f>Details2!D844</f>
        <v>NHC Quantico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">
      <c r="B120" t="str">
        <f>Details2!B845</f>
        <v>DHA</v>
      </c>
      <c r="C120" t="str">
        <f>Details2!C845</f>
        <v>0413</v>
      </c>
      <c r="D120" t="str">
        <f>Details2!D845</f>
        <v>Bolling AFB (11th Medical Group)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">
      <c r="B121" t="str">
        <f>Details2!B846</f>
        <v>Navy</v>
      </c>
      <c r="C121" t="str">
        <f>Details2!C846</f>
        <v>0024</v>
      </c>
      <c r="D121" t="str">
        <f>Details2!D846</f>
        <v>NH Camp Pendelton</v>
      </c>
      <c r="E121" t="str">
        <f>Details2!E846</f>
        <v>H</v>
      </c>
      <c r="F121">
        <f>Details2!F846</f>
        <v>60</v>
      </c>
      <c r="G121">
        <f>Details2!G846</f>
        <v>36</v>
      </c>
      <c r="H121">
        <f>Details2!H846</f>
        <v>11</v>
      </c>
      <c r="I121">
        <f>Details2!I846</f>
        <v>18</v>
      </c>
      <c r="J121">
        <f>Details2!J846</f>
        <v>18</v>
      </c>
      <c r="K121">
        <f>Details2!K846</f>
        <v>0</v>
      </c>
    </row>
    <row r="122" spans="2:11" x14ac:dyDescent="0.2">
      <c r="B122" t="str">
        <f>Details2!B847</f>
        <v>Navy</v>
      </c>
      <c r="C122" t="str">
        <f>Details2!C847</f>
        <v>0028</v>
      </c>
      <c r="D122" t="str">
        <f>Details2!D847</f>
        <v>NHC Lemoore</v>
      </c>
      <c r="E122" t="str">
        <f>Details2!E847</f>
        <v>C</v>
      </c>
      <c r="F122">
        <f>Details2!F847</f>
        <v>0</v>
      </c>
      <c r="G122">
        <f>Details2!G847</f>
        <v>0</v>
      </c>
      <c r="H122">
        <f>Details2!H847</f>
        <v>0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">
      <c r="B123" t="str">
        <f>Details2!B848</f>
        <v>Navy</v>
      </c>
      <c r="C123" t="str">
        <f>Details2!C848</f>
        <v>0029</v>
      </c>
      <c r="D123" t="str">
        <f>Details2!D848</f>
        <v>NMC San Diego</v>
      </c>
      <c r="E123" t="str">
        <f>Details2!E848</f>
        <v>H</v>
      </c>
      <c r="F123">
        <f>Details2!F848</f>
        <v>90</v>
      </c>
      <c r="G123">
        <f>Details2!G848</f>
        <v>84</v>
      </c>
      <c r="H123">
        <f>Details2!H848</f>
        <v>114</v>
      </c>
      <c r="I123">
        <f>Details2!I848</f>
        <v>60</v>
      </c>
      <c r="J123">
        <f>Details2!J848</f>
        <v>56</v>
      </c>
      <c r="K123">
        <f>Details2!K848</f>
        <v>36</v>
      </c>
    </row>
    <row r="124" spans="2:11" x14ac:dyDescent="0.2">
      <c r="B124" t="str">
        <f>Details2!B849</f>
        <v>Navy</v>
      </c>
      <c r="C124" t="str">
        <f>Details2!C849</f>
        <v>0030</v>
      </c>
      <c r="D124" t="str">
        <f>Details2!D849</f>
        <v>NH 29 Palms</v>
      </c>
      <c r="E124" t="str">
        <f>Details2!E849</f>
        <v>H</v>
      </c>
      <c r="F124">
        <f>Details2!F849</f>
        <v>0</v>
      </c>
      <c r="G124">
        <f>Details2!G849</f>
        <v>10</v>
      </c>
      <c r="H124">
        <f>Details2!H849</f>
        <v>20</v>
      </c>
      <c r="I124">
        <f>Details2!I849</f>
        <v>8</v>
      </c>
      <c r="J124">
        <f>Details2!J849</f>
        <v>4</v>
      </c>
      <c r="K124">
        <f>Details2!K849</f>
        <v>2</v>
      </c>
    </row>
    <row r="125" spans="2:11" x14ac:dyDescent="0.2">
      <c r="B125" t="str">
        <f>Details2!B850</f>
        <v>Navy</v>
      </c>
      <c r="C125" t="str">
        <f>Details2!C850</f>
        <v>0035</v>
      </c>
      <c r="D125" t="str">
        <f>Details2!D850</f>
        <v>NBHC Groton</v>
      </c>
      <c r="E125" t="str">
        <f>Details2!E850</f>
        <v>C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">
      <c r="B126" t="str">
        <f>Details2!B851</f>
        <v>Navy</v>
      </c>
      <c r="C126" t="str">
        <f>Details2!C851</f>
        <v>0038</v>
      </c>
      <c r="D126" t="str">
        <f>Details2!D851</f>
        <v>NH Pensacola</v>
      </c>
      <c r="E126" t="str">
        <f>Details2!E851</f>
        <v>H</v>
      </c>
      <c r="F126">
        <f>Details2!F851</f>
        <v>4</v>
      </c>
      <c r="G126">
        <f>Details2!G851</f>
        <v>14</v>
      </c>
      <c r="H126">
        <f>Details2!H851</f>
        <v>6</v>
      </c>
      <c r="I126">
        <f>Details2!I851</f>
        <v>0</v>
      </c>
      <c r="J126">
        <f>Details2!J851</f>
        <v>0</v>
      </c>
      <c r="K126">
        <f>Details2!K851</f>
        <v>0</v>
      </c>
    </row>
    <row r="127" spans="2:11" x14ac:dyDescent="0.2">
      <c r="B127" t="str">
        <f>Details2!B852</f>
        <v>Navy</v>
      </c>
      <c r="C127" t="str">
        <f>Details2!C852</f>
        <v>0056</v>
      </c>
      <c r="D127" t="str">
        <f>Details2!D852</f>
        <v>NHC Great Lakes</v>
      </c>
      <c r="E127" t="str">
        <f>Details2!E852</f>
        <v>C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">
      <c r="B128" t="str">
        <f>Details2!B853</f>
        <v>Navy</v>
      </c>
      <c r="C128" t="str">
        <f>Details2!C853</f>
        <v>0091</v>
      </c>
      <c r="D128" t="str">
        <f>Details2!D853</f>
        <v>NMC Camp Lejeune</v>
      </c>
      <c r="E128" t="str">
        <f>Details2!E853</f>
        <v>H</v>
      </c>
      <c r="F128">
        <f>Details2!F853</f>
        <v>102</v>
      </c>
      <c r="G128">
        <f>Details2!G853</f>
        <v>78</v>
      </c>
      <c r="H128">
        <f>Details2!H853</f>
        <v>32</v>
      </c>
      <c r="I128">
        <f>Details2!I853</f>
        <v>86</v>
      </c>
      <c r="J128">
        <f>Details2!J853</f>
        <v>52</v>
      </c>
      <c r="K128">
        <f>Details2!K853</f>
        <v>30</v>
      </c>
    </row>
    <row r="129" spans="2:12" x14ac:dyDescent="0.2">
      <c r="B129" t="str">
        <f>Details2!B854</f>
        <v>Navy</v>
      </c>
      <c r="C129" t="str">
        <f>Details2!C854</f>
        <v>0092</v>
      </c>
      <c r="D129" t="str">
        <f>Details2!D854</f>
        <v>NHC Cherry Point</v>
      </c>
      <c r="E129" t="str">
        <f>Details2!E854</f>
        <v>H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">
      <c r="B130" t="str">
        <f>Details2!B855</f>
        <v>Navy</v>
      </c>
      <c r="C130" t="str">
        <f>Details2!C855</f>
        <v>0100</v>
      </c>
      <c r="D130" t="str">
        <f>Details2!D855</f>
        <v>NHC New England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">
      <c r="B131" t="str">
        <f>Details2!B856</f>
        <v>Navy</v>
      </c>
      <c r="C131" t="str">
        <f>Details2!C856</f>
        <v>0104</v>
      </c>
      <c r="D131" t="str">
        <f>Details2!D856</f>
        <v>NH Beaufort</v>
      </c>
      <c r="E131" t="str">
        <f>Details2!E856</f>
        <v>H</v>
      </c>
      <c r="F131">
        <f>Details2!F856</f>
        <v>0</v>
      </c>
      <c r="G131">
        <f>Details2!G856</f>
        <v>0</v>
      </c>
      <c r="H131">
        <f>Details2!H856</f>
        <v>0</v>
      </c>
      <c r="I131">
        <f>Details2!I856</f>
        <v>0</v>
      </c>
      <c r="J131">
        <f>Details2!J856</f>
        <v>0</v>
      </c>
      <c r="K131">
        <f>Details2!K856</f>
        <v>0</v>
      </c>
      <c r="L131" s="24"/>
    </row>
    <row r="132" spans="2:12" x14ac:dyDescent="0.2">
      <c r="B132" t="str">
        <f>Details2!B857</f>
        <v>Navy</v>
      </c>
      <c r="C132" t="str">
        <f>Details2!C857</f>
        <v>0107</v>
      </c>
      <c r="D132" t="str">
        <f>Details2!D857</f>
        <v>NBHC NSA Mid-South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4"/>
    </row>
    <row r="133" spans="2:12" x14ac:dyDescent="0.2">
      <c r="B133" t="str">
        <f>Details2!B858</f>
        <v>Navy</v>
      </c>
      <c r="C133" t="str">
        <f>Details2!C858</f>
        <v>0118</v>
      </c>
      <c r="D133" t="str">
        <f>Details2!D858</f>
        <v>NHC Corpus Christi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4"/>
    </row>
    <row r="134" spans="2:12" x14ac:dyDescent="0.2">
      <c r="B134" t="str">
        <f>Details2!B859</f>
        <v>Navy</v>
      </c>
      <c r="C134" t="str">
        <f>Details2!C859</f>
        <v>0124</v>
      </c>
      <c r="D134" t="str">
        <f>Details2!D859</f>
        <v>NMC Portsmouth</v>
      </c>
      <c r="E134" t="str">
        <f>Details2!E859</f>
        <v>H</v>
      </c>
      <c r="F134">
        <f>Details2!F859</f>
        <v>202</v>
      </c>
      <c r="G134">
        <f>Details2!G859</f>
        <v>117</v>
      </c>
      <c r="H134">
        <f>Details2!H859</f>
        <v>90</v>
      </c>
      <c r="I134">
        <f>Details2!I859</f>
        <v>88</v>
      </c>
      <c r="J134">
        <f>Details2!J859</f>
        <v>67</v>
      </c>
      <c r="K134">
        <f>Details2!K859</f>
        <v>40</v>
      </c>
      <c r="L134" s="24"/>
    </row>
    <row r="135" spans="2:12" x14ac:dyDescent="0.2">
      <c r="B135" t="str">
        <f>Details2!B860</f>
        <v>Navy</v>
      </c>
      <c r="C135" t="str">
        <f>Details2!C860</f>
        <v>0126</v>
      </c>
      <c r="D135" t="str">
        <f>Details2!D860</f>
        <v>NH Bremerton</v>
      </c>
      <c r="E135" t="str">
        <f>Details2!E860</f>
        <v>H</v>
      </c>
      <c r="F135">
        <f>Details2!F860</f>
        <v>30</v>
      </c>
      <c r="G135">
        <f>Details2!G860</f>
        <v>34</v>
      </c>
      <c r="H135">
        <f>Details2!H860</f>
        <v>6</v>
      </c>
      <c r="I135">
        <f>Details2!I860</f>
        <v>14</v>
      </c>
      <c r="J135">
        <f>Details2!J860</f>
        <v>2</v>
      </c>
      <c r="K135">
        <f>Details2!K860</f>
        <v>0</v>
      </c>
      <c r="L135" s="24"/>
    </row>
    <row r="136" spans="2:12" x14ac:dyDescent="0.2">
      <c r="B136" t="str">
        <f>Details2!B861</f>
        <v>Navy</v>
      </c>
      <c r="C136" t="str">
        <f>Details2!C861</f>
        <v>0127</v>
      </c>
      <c r="D136" t="str">
        <f>Details2!D861</f>
        <v>NHC Oak Harbor</v>
      </c>
      <c r="E136" t="str">
        <f>Details2!E861</f>
        <v>H</v>
      </c>
      <c r="F136">
        <f>Details2!F861</f>
        <v>1</v>
      </c>
      <c r="G136">
        <f>Details2!G861</f>
        <v>6</v>
      </c>
      <c r="H136">
        <f>Details2!H861</f>
        <v>0</v>
      </c>
      <c r="I136">
        <f>Details2!I861</f>
        <v>6</v>
      </c>
      <c r="J136">
        <f>Details2!J861</f>
        <v>0</v>
      </c>
      <c r="K136">
        <f>Details2!K861</f>
        <v>0</v>
      </c>
      <c r="L136" s="24"/>
    </row>
    <row r="137" spans="2:12" x14ac:dyDescent="0.2">
      <c r="B137" t="str">
        <f>Details2!B862</f>
        <v>Navy</v>
      </c>
      <c r="C137" t="str">
        <f>Details2!C862</f>
        <v>0280</v>
      </c>
      <c r="D137" t="str">
        <f>Details2!D862</f>
        <v>NHC Hawaii</v>
      </c>
      <c r="E137" t="str">
        <f>Details2!E862</f>
        <v>C</v>
      </c>
      <c r="F137" t="str">
        <f>Details2!F862</f>
        <v>NULL</v>
      </c>
      <c r="G137" t="str">
        <f>Details2!G862</f>
        <v>NULL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4"/>
    </row>
    <row r="138" spans="2:12" x14ac:dyDescent="0.2">
      <c r="B138" t="str">
        <f>Details2!B863</f>
        <v>Navy</v>
      </c>
      <c r="C138" t="str">
        <f>Details2!C863</f>
        <v>0321</v>
      </c>
      <c r="D138" t="str">
        <f>Details2!D863</f>
        <v>NBHC Portsmouth</v>
      </c>
      <c r="E138" t="str">
        <f>Details2!E863</f>
        <v>C</v>
      </c>
      <c r="F138" t="str">
        <f>Details2!F863</f>
        <v>NULL</v>
      </c>
      <c r="G138" t="str">
        <f>Details2!G863</f>
        <v>NULL</v>
      </c>
      <c r="H138" t="str">
        <f>Details2!H863</f>
        <v>NULL</v>
      </c>
      <c r="I138" t="str">
        <f>Details2!I863</f>
        <v>NULL</v>
      </c>
      <c r="J138" t="str">
        <f>Details2!J863</f>
        <v>NULL</v>
      </c>
      <c r="K138" t="str">
        <f>Details2!K863</f>
        <v>NULL</v>
      </c>
      <c r="L138" s="24"/>
    </row>
    <row r="139" spans="2:12" x14ac:dyDescent="0.2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4"/>
    </row>
    <row r="140" spans="2:12" x14ac:dyDescent="0.2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4"/>
    </row>
    <row r="141" spans="2:12" x14ac:dyDescent="0.2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79</v>
      </c>
      <c r="G141">
        <f>Details2!G866</f>
        <v>16</v>
      </c>
      <c r="H141">
        <f>Details2!H866</f>
        <v>40</v>
      </c>
      <c r="I141">
        <f>Details2!I866</f>
        <v>74</v>
      </c>
      <c r="J141">
        <f>Details2!J866</f>
        <v>64</v>
      </c>
      <c r="K141">
        <f>Details2!K866</f>
        <v>44</v>
      </c>
      <c r="L141" s="24"/>
    </row>
    <row r="142" spans="2:12" x14ac:dyDescent="0.2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4"/>
    </row>
    <row r="143" spans="2:12" x14ac:dyDescent="0.2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4"/>
    </row>
    <row r="144" spans="2:12" x14ac:dyDescent="0.2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4"/>
    </row>
    <row r="147" spans="2:12" x14ac:dyDescent="0.2">
      <c r="B147" s="14" t="s">
        <v>119</v>
      </c>
      <c r="C147" s="9"/>
      <c r="F147" s="17">
        <f>SUM(F5:F72)</f>
        <v>440</v>
      </c>
      <c r="G147" s="17">
        <f t="shared" ref="G147:K147" si="0">SUM(G5:G72)</f>
        <v>636</v>
      </c>
      <c r="H147" s="17">
        <f t="shared" si="0"/>
        <v>527</v>
      </c>
      <c r="I147" s="17">
        <f t="shared" si="0"/>
        <v>307</v>
      </c>
      <c r="J147" s="17">
        <f t="shared" si="0"/>
        <v>300</v>
      </c>
      <c r="K147" s="17">
        <f t="shared" si="0"/>
        <v>114</v>
      </c>
      <c r="L147" s="2"/>
    </row>
    <row r="148" spans="2:12" x14ac:dyDescent="0.2">
      <c r="B148" s="14" t="s">
        <v>120</v>
      </c>
      <c r="C148" s="9"/>
      <c r="F148" s="17">
        <f>SUM(F74:F105)</f>
        <v>1308</v>
      </c>
      <c r="G148" s="17">
        <f t="shared" ref="G148:K148" si="1">SUM(G74:G105)</f>
        <v>1648</v>
      </c>
      <c r="H148" s="17">
        <f t="shared" si="1"/>
        <v>1366</v>
      </c>
      <c r="I148" s="17">
        <f t="shared" si="1"/>
        <v>1510</v>
      </c>
      <c r="J148" s="17">
        <f t="shared" si="1"/>
        <v>1330</v>
      </c>
      <c r="K148" s="17">
        <f t="shared" si="1"/>
        <v>1120</v>
      </c>
      <c r="L148" s="20"/>
    </row>
    <row r="149" spans="2:12" x14ac:dyDescent="0.2">
      <c r="B149" s="14" t="s">
        <v>415</v>
      </c>
      <c r="C149" s="9"/>
      <c r="F149" s="17">
        <f>SUM(F106:F120)</f>
        <v>1046</v>
      </c>
      <c r="G149" s="17">
        <f t="shared" ref="G149:K149" si="2">SUM(G106:G120)</f>
        <v>1032</v>
      </c>
      <c r="H149" s="17">
        <f t="shared" si="2"/>
        <v>1026</v>
      </c>
      <c r="I149" s="17">
        <f t="shared" si="2"/>
        <v>981</v>
      </c>
      <c r="J149" s="17">
        <f t="shared" si="2"/>
        <v>758</v>
      </c>
      <c r="K149" s="17">
        <f t="shared" si="2"/>
        <v>898</v>
      </c>
      <c r="L149" s="25"/>
    </row>
    <row r="150" spans="2:12" x14ac:dyDescent="0.2">
      <c r="B150" s="14" t="s">
        <v>254</v>
      </c>
      <c r="C150" s="9"/>
      <c r="F150" s="17">
        <f>SUM(F121:F144)</f>
        <v>568</v>
      </c>
      <c r="G150" s="17">
        <f t="shared" ref="G150:K150" si="3">SUM(G121:G144)</f>
        <v>395</v>
      </c>
      <c r="H150" s="17">
        <f t="shared" si="3"/>
        <v>319</v>
      </c>
      <c r="I150" s="17">
        <f t="shared" si="3"/>
        <v>354</v>
      </c>
      <c r="J150" s="17">
        <f t="shared" si="3"/>
        <v>263</v>
      </c>
      <c r="K150" s="17">
        <f t="shared" si="3"/>
        <v>152</v>
      </c>
      <c r="L150" s="25"/>
    </row>
    <row r="151" spans="2:12" x14ac:dyDescent="0.2">
      <c r="B151" s="14" t="s">
        <v>121</v>
      </c>
      <c r="C151" s="9"/>
      <c r="F151" s="17">
        <f>SUM(F147:F150)</f>
        <v>3362</v>
      </c>
      <c r="G151" s="17">
        <f t="shared" ref="G151:K151" si="4">SUM(G147:G150)</f>
        <v>3711</v>
      </c>
      <c r="H151" s="17">
        <f t="shared" si="4"/>
        <v>3238</v>
      </c>
      <c r="I151" s="17">
        <f t="shared" si="4"/>
        <v>3152</v>
      </c>
      <c r="J151" s="17">
        <f t="shared" si="4"/>
        <v>2651</v>
      </c>
      <c r="K151" s="17">
        <f t="shared" si="4"/>
        <v>2284</v>
      </c>
      <c r="L151" s="2"/>
    </row>
    <row r="152" spans="2:12" x14ac:dyDescent="0.2">
      <c r="L152" s="2"/>
    </row>
    <row r="153" spans="2:12" x14ac:dyDescent="0.2">
      <c r="K153" s="37"/>
    </row>
  </sheetData>
  <autoFilter ref="B4:K144" xr:uid="{00000000-0001-0000-1000-000000000000}">
    <sortState xmlns:xlrd2="http://schemas.microsoft.com/office/spreadsheetml/2017/richdata2" ref="B5:K144">
      <sortCondition ref="B4:B144"/>
    </sortState>
  </autoFilter>
  <customSheetViews>
    <customSheetView guid="{682B1C7E-A6D1-4384-8662-C567FBAFE5BB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O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6" customWidth="1"/>
  </cols>
  <sheetData>
    <row r="1" spans="1:11" x14ac:dyDescent="0.2">
      <c r="A1" s="126" t="s">
        <v>337</v>
      </c>
    </row>
    <row r="3" spans="1:11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6" t="s">
        <v>108</v>
      </c>
    </row>
    <row r="4" spans="1:11" x14ac:dyDescent="0.2">
      <c r="F4" s="134" t="s">
        <v>330</v>
      </c>
      <c r="G4" s="134" t="s">
        <v>359</v>
      </c>
      <c r="H4" s="134" t="s">
        <v>362</v>
      </c>
      <c r="I4" s="134" t="s">
        <v>365</v>
      </c>
      <c r="J4" s="134" t="s">
        <v>409</v>
      </c>
      <c r="K4" s="135" t="s">
        <v>414</v>
      </c>
    </row>
    <row r="5" spans="1:11" x14ac:dyDescent="0.2">
      <c r="B5" t="str">
        <f>Details2!B875</f>
        <v>Air Force</v>
      </c>
      <c r="C5" t="str">
        <f>Details2!C875</f>
        <v>0004</v>
      </c>
      <c r="D5" t="str">
        <f>Details2!D875</f>
        <v>Maxwell AFB (42nd Medical Group)</v>
      </c>
      <c r="E5" t="str">
        <f>Details2!E875</f>
        <v>C</v>
      </c>
      <c r="F5" t="str">
        <f>Details2!F875</f>
        <v>NULL</v>
      </c>
      <c r="G5" t="str">
        <f>Details2!G875</f>
        <v>NULL</v>
      </c>
      <c r="H5" t="str">
        <f>Details2!H875</f>
        <v>NULL</v>
      </c>
      <c r="I5" t="str">
        <f>Details2!I875</f>
        <v>NULL</v>
      </c>
      <c r="J5" t="str">
        <f>Details2!J875</f>
        <v>NULL</v>
      </c>
      <c r="K5" t="str">
        <f>Details2!K875</f>
        <v>NULL</v>
      </c>
    </row>
    <row r="6" spans="1:11" x14ac:dyDescent="0.2">
      <c r="B6" t="str">
        <f>Details2!B876</f>
        <v>Air Force</v>
      </c>
      <c r="C6" t="str">
        <f>Details2!C876</f>
        <v>0006</v>
      </c>
      <c r="D6" t="str">
        <f>Details2!D876</f>
        <v>Elmendorf AFB (673rd Medical group)</v>
      </c>
      <c r="E6" t="str">
        <f>Details2!E876</f>
        <v>H</v>
      </c>
      <c r="F6">
        <f>Details2!F876</f>
        <v>2208</v>
      </c>
      <c r="G6">
        <f>Details2!G876</f>
        <v>1989</v>
      </c>
      <c r="H6">
        <f>Details2!H876</f>
        <v>2099</v>
      </c>
      <c r="I6">
        <f>Details2!I876</f>
        <v>2013</v>
      </c>
      <c r="J6">
        <f>Details2!J876</f>
        <v>1386</v>
      </c>
      <c r="K6">
        <f>Details2!K876</f>
        <v>15116</v>
      </c>
    </row>
    <row r="7" spans="1:11" x14ac:dyDescent="0.2">
      <c r="B7" t="str">
        <f>Details2!B877</f>
        <v>Air Force</v>
      </c>
      <c r="C7" t="str">
        <f>Details2!C877</f>
        <v>0009</v>
      </c>
      <c r="D7" t="str">
        <f>Details2!D877</f>
        <v>Luke AFB (56th Medical Group)</v>
      </c>
      <c r="E7" t="str">
        <f>Details2!E877</f>
        <v>C</v>
      </c>
      <c r="F7" t="str">
        <f>Details2!F877</f>
        <v>NULL</v>
      </c>
      <c r="G7" t="str">
        <f>Details2!G877</f>
        <v>NULL</v>
      </c>
      <c r="H7" t="str">
        <f>Details2!H877</f>
        <v>NULL</v>
      </c>
      <c r="I7" t="str">
        <f>Details2!I877</f>
        <v>NULL</v>
      </c>
      <c r="J7" t="str">
        <f>Details2!J877</f>
        <v>NULL</v>
      </c>
      <c r="K7" t="str">
        <f>Details2!K877</f>
        <v>NULL</v>
      </c>
    </row>
    <row r="8" spans="1:11" x14ac:dyDescent="0.2">
      <c r="B8" t="str">
        <f>Details2!B878</f>
        <v>Air Force</v>
      </c>
      <c r="C8" t="str">
        <f>Details2!C878</f>
        <v>0010</v>
      </c>
      <c r="D8" t="str">
        <f>Details2!D878</f>
        <v>Davis Monthan AFB (355th Medical Group)</v>
      </c>
      <c r="E8" t="str">
        <f>Details2!E878</f>
        <v>C</v>
      </c>
      <c r="F8" t="str">
        <f>Details2!F878</f>
        <v>NULL</v>
      </c>
      <c r="G8" t="str">
        <f>Details2!G878</f>
        <v>NULL</v>
      </c>
      <c r="H8" t="str">
        <f>Details2!H878</f>
        <v>NULL</v>
      </c>
      <c r="I8" t="str">
        <f>Details2!I878</f>
        <v>NULL</v>
      </c>
      <c r="J8" t="str">
        <f>Details2!J878</f>
        <v>NULL</v>
      </c>
      <c r="K8" t="str">
        <f>Details2!K878</f>
        <v>NULL</v>
      </c>
    </row>
    <row r="9" spans="1:11" x14ac:dyDescent="0.2">
      <c r="B9" t="str">
        <f>Details2!B879</f>
        <v>Air Force</v>
      </c>
      <c r="C9" t="str">
        <f>Details2!C879</f>
        <v>0013</v>
      </c>
      <c r="D9" t="str">
        <f>Details2!D879</f>
        <v>Little Rock AFB (19th Medical Group)</v>
      </c>
      <c r="E9" t="str">
        <f>Details2!E879</f>
        <v>C</v>
      </c>
      <c r="F9" t="str">
        <f>Details2!F879</f>
        <v>NULL</v>
      </c>
      <c r="G9" t="str">
        <f>Details2!G879</f>
        <v>NULL</v>
      </c>
      <c r="H9" t="str">
        <f>Details2!H879</f>
        <v>NULL</v>
      </c>
      <c r="I9" t="str">
        <f>Details2!I879</f>
        <v>NULL</v>
      </c>
      <c r="J9" t="str">
        <f>Details2!J879</f>
        <v>NULL</v>
      </c>
      <c r="K9" t="str">
        <f>Details2!K879</f>
        <v>NULL</v>
      </c>
    </row>
    <row r="10" spans="1:11" x14ac:dyDescent="0.2">
      <c r="B10" t="str">
        <f>Details2!B880</f>
        <v>Air Force</v>
      </c>
      <c r="C10" t="str">
        <f>Details2!C880</f>
        <v>0014</v>
      </c>
      <c r="D10" t="str">
        <f>Details2!D880</f>
        <v>Travis AFB (60th Medical Group)</v>
      </c>
      <c r="E10" t="str">
        <f>Details2!E880</f>
        <v>H</v>
      </c>
      <c r="F10">
        <f>Details2!F880</f>
        <v>3819</v>
      </c>
      <c r="G10">
        <f>Details2!G880</f>
        <v>3879</v>
      </c>
      <c r="H10">
        <f>Details2!H880</f>
        <v>3728</v>
      </c>
      <c r="I10">
        <f>Details2!I880</f>
        <v>3258</v>
      </c>
      <c r="J10">
        <f>Details2!J880</f>
        <v>3140</v>
      </c>
      <c r="K10">
        <f>Details2!K880</f>
        <v>21913</v>
      </c>
    </row>
    <row r="11" spans="1:11" x14ac:dyDescent="0.2">
      <c r="B11" t="str">
        <f>Details2!B881</f>
        <v>Air Force</v>
      </c>
      <c r="C11" t="str">
        <f>Details2!C881</f>
        <v>0015</v>
      </c>
      <c r="D11" t="str">
        <f>Details2!D881</f>
        <v>Beale AFB (9th Medical Group)</v>
      </c>
      <c r="E11" t="str">
        <f>Details2!E881</f>
        <v>C</v>
      </c>
      <c r="F11" t="str">
        <f>Details2!F881</f>
        <v>NULL</v>
      </c>
      <c r="G11" t="str">
        <f>Details2!G881</f>
        <v>NULL</v>
      </c>
      <c r="H11" t="str">
        <f>Details2!H881</f>
        <v>NULL</v>
      </c>
      <c r="I11" t="str">
        <f>Details2!I881</f>
        <v>NULL</v>
      </c>
      <c r="J11" t="str">
        <f>Details2!J881</f>
        <v>NULL</v>
      </c>
      <c r="K11" t="str">
        <f>Details2!K881</f>
        <v>NULL</v>
      </c>
    </row>
    <row r="12" spans="1:11" x14ac:dyDescent="0.2">
      <c r="B12" t="str">
        <f>Details2!B882</f>
        <v>Air Force</v>
      </c>
      <c r="C12" t="str">
        <f>Details2!C882</f>
        <v>0018</v>
      </c>
      <c r="D12" t="str">
        <f>Details2!D882</f>
        <v>Vandenberg AFB (30th Medical Group)</v>
      </c>
      <c r="E12" t="str">
        <f>Details2!E882</f>
        <v>C</v>
      </c>
      <c r="F12" t="str">
        <f>Details2!F882</f>
        <v>NULL</v>
      </c>
      <c r="G12" t="str">
        <f>Details2!G882</f>
        <v>NULL</v>
      </c>
      <c r="H12" t="str">
        <f>Details2!H882</f>
        <v>NULL</v>
      </c>
      <c r="I12" t="str">
        <f>Details2!I882</f>
        <v>NULL</v>
      </c>
      <c r="J12" t="str">
        <f>Details2!J882</f>
        <v>NULL</v>
      </c>
      <c r="K12" t="str">
        <f>Details2!K882</f>
        <v>NULL</v>
      </c>
    </row>
    <row r="13" spans="1:11" x14ac:dyDescent="0.2">
      <c r="B13" t="str">
        <f>Details2!B883</f>
        <v>Air Force</v>
      </c>
      <c r="C13" t="str">
        <f>Details2!C883</f>
        <v>0019</v>
      </c>
      <c r="D13" t="str">
        <f>Details2!D883</f>
        <v>Edwards AFB (412th Medical Group)</v>
      </c>
      <c r="E13" t="str">
        <f>Details2!E883</f>
        <v>C</v>
      </c>
      <c r="F13" t="str">
        <f>Details2!F883</f>
        <v>NULL</v>
      </c>
      <c r="G13" t="str">
        <f>Details2!G883</f>
        <v>NULL</v>
      </c>
      <c r="H13" t="str">
        <f>Details2!H883</f>
        <v>NULL</v>
      </c>
      <c r="I13" t="str">
        <f>Details2!I883</f>
        <v>NULL</v>
      </c>
      <c r="J13" t="str">
        <f>Details2!J883</f>
        <v>NULL</v>
      </c>
      <c r="K13" t="str">
        <f>Details2!K883</f>
        <v>NULL</v>
      </c>
    </row>
    <row r="14" spans="1:11" x14ac:dyDescent="0.2">
      <c r="B14" t="str">
        <f>Details2!B884</f>
        <v>Air Force</v>
      </c>
      <c r="C14" t="str">
        <f>Details2!C884</f>
        <v>0033</v>
      </c>
      <c r="D14" t="str">
        <f>Details2!D884</f>
        <v>USAF Academy (10th Medical Group)</v>
      </c>
      <c r="E14" t="str">
        <f>Details2!E884</f>
        <v>H</v>
      </c>
      <c r="F14" t="str">
        <f>Details2!F884</f>
        <v>NULL</v>
      </c>
      <c r="G14" t="str">
        <f>Details2!G884</f>
        <v>NULL</v>
      </c>
      <c r="H14" t="str">
        <f>Details2!H884</f>
        <v>NULL</v>
      </c>
      <c r="I14" t="str">
        <f>Details2!I884</f>
        <v>NULL</v>
      </c>
      <c r="J14" t="str">
        <f>Details2!J884</f>
        <v>NULL</v>
      </c>
      <c r="K14" t="str">
        <f>Details2!K884</f>
        <v>NULL</v>
      </c>
    </row>
    <row r="15" spans="1:11" x14ac:dyDescent="0.2">
      <c r="B15" t="str">
        <f>Details2!B885</f>
        <v>Air Force</v>
      </c>
      <c r="C15" t="str">
        <f>Details2!C885</f>
        <v>0036</v>
      </c>
      <c r="D15" t="str">
        <f>Details2!D885</f>
        <v>Dover AFB (436th Medical Group)</v>
      </c>
      <c r="E15" t="str">
        <f>Details2!E885</f>
        <v>C</v>
      </c>
      <c r="F15" t="str">
        <f>Details2!F885</f>
        <v>NULL</v>
      </c>
      <c r="G15" t="str">
        <f>Details2!G885</f>
        <v>NULL</v>
      </c>
      <c r="H15" t="str">
        <f>Details2!H885</f>
        <v>NULL</v>
      </c>
      <c r="I15" t="str">
        <f>Details2!I885</f>
        <v>NULL</v>
      </c>
      <c r="J15" t="str">
        <f>Details2!J885</f>
        <v>NULL</v>
      </c>
      <c r="K15" t="str">
        <f>Details2!K885</f>
        <v>NULL</v>
      </c>
    </row>
    <row r="16" spans="1:11" x14ac:dyDescent="0.2">
      <c r="B16" t="str">
        <f>Details2!B886</f>
        <v>Air Force</v>
      </c>
      <c r="C16" t="str">
        <f>Details2!C886</f>
        <v>0042</v>
      </c>
      <c r="D16" t="str">
        <f>Details2!D886</f>
        <v>Eglin AFB (96th Medical Group)</v>
      </c>
      <c r="E16" t="str">
        <f>Details2!E886</f>
        <v>H</v>
      </c>
      <c r="F16">
        <f>Details2!F886</f>
        <v>3013</v>
      </c>
      <c r="G16">
        <f>Details2!G886</f>
        <v>2697</v>
      </c>
      <c r="H16">
        <f>Details2!H886</f>
        <v>2499</v>
      </c>
      <c r="I16">
        <f>Details2!I886</f>
        <v>2210</v>
      </c>
      <c r="J16">
        <f>Details2!J886</f>
        <v>1833</v>
      </c>
      <c r="K16">
        <f>Details2!K886</f>
        <v>1875</v>
      </c>
    </row>
    <row r="17" spans="2:15" x14ac:dyDescent="0.2">
      <c r="B17" t="str">
        <f>Details2!B887</f>
        <v>Air Force</v>
      </c>
      <c r="C17" t="str">
        <f>Details2!C887</f>
        <v>0043</v>
      </c>
      <c r="D17" t="str">
        <f>Details2!D887</f>
        <v>Tyndall AFB (325th Medical Group)</v>
      </c>
      <c r="E17" t="str">
        <f>Details2!E887</f>
        <v>C</v>
      </c>
      <c r="F17" t="str">
        <f>Details2!F887</f>
        <v>NULL</v>
      </c>
      <c r="G17" t="str">
        <f>Details2!G887</f>
        <v>NULL</v>
      </c>
      <c r="H17" t="str">
        <f>Details2!H887</f>
        <v>NULL</v>
      </c>
      <c r="I17" t="str">
        <f>Details2!I887</f>
        <v>NULL</v>
      </c>
      <c r="J17" t="str">
        <f>Details2!J887</f>
        <v>NULL</v>
      </c>
      <c r="K17" t="str">
        <f>Details2!K887</f>
        <v>NULL</v>
      </c>
    </row>
    <row r="18" spans="2:15" x14ac:dyDescent="0.2">
      <c r="B18" t="str">
        <f>Details2!B888</f>
        <v>Air Force</v>
      </c>
      <c r="C18" t="str">
        <f>Details2!C888</f>
        <v>0045</v>
      </c>
      <c r="D18" t="str">
        <f>Details2!D888</f>
        <v>MacDill AFB (6th Medical Group)</v>
      </c>
      <c r="E18" t="str">
        <f>Details2!E888</f>
        <v>C</v>
      </c>
      <c r="F18" t="str">
        <f>Details2!F888</f>
        <v>NULL</v>
      </c>
      <c r="G18" t="str">
        <f>Details2!G888</f>
        <v>NULL</v>
      </c>
      <c r="H18" t="str">
        <f>Details2!H888</f>
        <v>NULL</v>
      </c>
      <c r="I18" t="str">
        <f>Details2!I888</f>
        <v>NULL</v>
      </c>
      <c r="J18" t="str">
        <f>Details2!J888</f>
        <v>NULL</v>
      </c>
      <c r="K18" t="str">
        <f>Details2!K888</f>
        <v>NULL</v>
      </c>
    </row>
    <row r="19" spans="2:15" x14ac:dyDescent="0.2">
      <c r="B19" t="str">
        <f>Details2!B889</f>
        <v>Air Force</v>
      </c>
      <c r="C19" t="str">
        <f>Details2!C889</f>
        <v>0046</v>
      </c>
      <c r="D19" t="str">
        <f>Details2!D889</f>
        <v>Patrick AFB (45th Medical Group)</v>
      </c>
      <c r="E19" t="str">
        <f>Details2!E889</f>
        <v>C</v>
      </c>
      <c r="F19" t="str">
        <f>Details2!F889</f>
        <v>NULL</v>
      </c>
      <c r="G19" t="str">
        <f>Details2!G889</f>
        <v>NULL</v>
      </c>
      <c r="H19" t="str">
        <f>Details2!H889</f>
        <v>NULL</v>
      </c>
      <c r="I19" t="str">
        <f>Details2!I889</f>
        <v>NULL</v>
      </c>
      <c r="J19" t="str">
        <f>Details2!J889</f>
        <v>NULL</v>
      </c>
      <c r="K19" t="str">
        <f>Details2!K889</f>
        <v>NULL</v>
      </c>
    </row>
    <row r="20" spans="2:15" x14ac:dyDescent="0.2">
      <c r="B20" t="str">
        <f>Details2!B890</f>
        <v>Air Force</v>
      </c>
      <c r="C20" t="str">
        <f>Details2!C890</f>
        <v>0050</v>
      </c>
      <c r="D20" t="str">
        <f>Details2!D890</f>
        <v>Moody AFB (23rd Medical Group)</v>
      </c>
      <c r="E20" t="str">
        <f>Details2!E890</f>
        <v>C</v>
      </c>
      <c r="F20" t="str">
        <f>Details2!F890</f>
        <v>NULL</v>
      </c>
      <c r="G20" t="str">
        <f>Details2!G890</f>
        <v>NULL</v>
      </c>
      <c r="H20" t="str">
        <f>Details2!H890</f>
        <v>NULL</v>
      </c>
      <c r="I20" t="str">
        <f>Details2!I890</f>
        <v>NULL</v>
      </c>
      <c r="J20" t="str">
        <f>Details2!J890</f>
        <v>NULL</v>
      </c>
      <c r="K20" t="str">
        <f>Details2!K890</f>
        <v>NULL</v>
      </c>
    </row>
    <row r="21" spans="2:15" x14ac:dyDescent="0.2">
      <c r="B21" t="str">
        <f>Details2!B891</f>
        <v>Air Force</v>
      </c>
      <c r="C21" t="str">
        <f>Details2!C891</f>
        <v>0051</v>
      </c>
      <c r="D21" t="str">
        <f>Details2!D891</f>
        <v>Robins AFB (78th Medical Group)</v>
      </c>
      <c r="E21" t="str">
        <f>Details2!E891</f>
        <v>C</v>
      </c>
      <c r="F21" t="str">
        <f>Details2!F891</f>
        <v>NULL</v>
      </c>
      <c r="G21" t="str">
        <f>Details2!G891</f>
        <v>NULL</v>
      </c>
      <c r="H21" t="str">
        <f>Details2!H891</f>
        <v>NULL</v>
      </c>
      <c r="I21" t="str">
        <f>Details2!I891</f>
        <v>NULL</v>
      </c>
      <c r="J21" t="str">
        <f>Details2!J891</f>
        <v>NULL</v>
      </c>
      <c r="K21" t="str">
        <f>Details2!K891</f>
        <v>NULL</v>
      </c>
    </row>
    <row r="22" spans="2:15" x14ac:dyDescent="0.2">
      <c r="B22" t="str">
        <f>Details2!B892</f>
        <v>Air Force</v>
      </c>
      <c r="C22" t="str">
        <f>Details2!C892</f>
        <v>0053</v>
      </c>
      <c r="D22" t="str">
        <f>Details2!D892</f>
        <v>Mountain Home AFB (366th Medical Group)</v>
      </c>
      <c r="E22" t="str">
        <f>Details2!E892</f>
        <v>H</v>
      </c>
      <c r="F22">
        <f>Details2!F892</f>
        <v>246</v>
      </c>
      <c r="G22">
        <f>Details2!G892</f>
        <v>253</v>
      </c>
      <c r="H22" t="str">
        <f>Details2!H892</f>
        <v>NULL</v>
      </c>
      <c r="I22" t="str">
        <f>Details2!I892</f>
        <v>NULL</v>
      </c>
      <c r="J22" t="str">
        <f>Details2!J892</f>
        <v>NULL</v>
      </c>
      <c r="K22" t="str">
        <f>Details2!K892</f>
        <v>NULL</v>
      </c>
    </row>
    <row r="23" spans="2:15" x14ac:dyDescent="0.2">
      <c r="B23" t="str">
        <f>Details2!B893</f>
        <v>Air Force</v>
      </c>
      <c r="C23" t="str">
        <f>Details2!C893</f>
        <v>0055</v>
      </c>
      <c r="D23" t="str">
        <f>Details2!D893</f>
        <v>Scott AFB (375th Medical Group)</v>
      </c>
      <c r="E23" t="str">
        <f>Details2!E893</f>
        <v>C</v>
      </c>
      <c r="F23" t="str">
        <f>Details2!F893</f>
        <v>NULL</v>
      </c>
      <c r="G23" t="str">
        <f>Details2!G893</f>
        <v>NULL</v>
      </c>
      <c r="H23" t="str">
        <f>Details2!H893</f>
        <v>NULL</v>
      </c>
      <c r="I23" t="str">
        <f>Details2!I893</f>
        <v>NULL</v>
      </c>
      <c r="J23" t="str">
        <f>Details2!J893</f>
        <v>NULL</v>
      </c>
      <c r="K23" t="str">
        <f>Details2!K893</f>
        <v>NULL</v>
      </c>
    </row>
    <row r="24" spans="2:15" x14ac:dyDescent="0.2">
      <c r="B24" t="str">
        <f>Details2!B894</f>
        <v>Air Force</v>
      </c>
      <c r="C24" t="str">
        <f>Details2!C894</f>
        <v>0059</v>
      </c>
      <c r="D24" t="str">
        <f>Details2!D894</f>
        <v>McConnell AFB (22nd Medical Group)</v>
      </c>
      <c r="E24" t="str">
        <f>Details2!E894</f>
        <v>C</v>
      </c>
      <c r="F24" t="str">
        <f>Details2!F894</f>
        <v>NULL</v>
      </c>
      <c r="G24" t="str">
        <f>Details2!G894</f>
        <v>NULL</v>
      </c>
      <c r="H24" t="str">
        <f>Details2!H894</f>
        <v>NULL</v>
      </c>
      <c r="I24" t="str">
        <f>Details2!I894</f>
        <v>NULL</v>
      </c>
      <c r="J24" t="str">
        <f>Details2!J894</f>
        <v>NULL</v>
      </c>
      <c r="K24" t="str">
        <f>Details2!K894</f>
        <v>NULL</v>
      </c>
    </row>
    <row r="25" spans="2:15" x14ac:dyDescent="0.2">
      <c r="B25" t="str">
        <f>Details2!B895</f>
        <v>Air Force</v>
      </c>
      <c r="C25" t="str">
        <f>Details2!C895</f>
        <v>0062</v>
      </c>
      <c r="D25" t="str">
        <f>Details2!D895</f>
        <v>Barksdale AFB (2nd Medical Group)</v>
      </c>
      <c r="E25" t="str">
        <f>Details2!E895</f>
        <v>C</v>
      </c>
      <c r="F25" t="str">
        <f>Details2!F895</f>
        <v>NULL</v>
      </c>
      <c r="G25" t="str">
        <f>Details2!G895</f>
        <v>NULL</v>
      </c>
      <c r="H25" t="str">
        <f>Details2!H895</f>
        <v>NULL</v>
      </c>
      <c r="I25" t="str">
        <f>Details2!I895</f>
        <v>NULL</v>
      </c>
      <c r="J25" t="str">
        <f>Details2!J895</f>
        <v>NULL</v>
      </c>
      <c r="K25" t="str">
        <f>Details2!K895</f>
        <v>NULL</v>
      </c>
      <c r="O25" s="27"/>
    </row>
    <row r="26" spans="2:15" x14ac:dyDescent="0.2">
      <c r="B26" t="str">
        <f>Details2!B896</f>
        <v>Air Force</v>
      </c>
      <c r="C26" t="str">
        <f>Details2!C896</f>
        <v>0074</v>
      </c>
      <c r="D26" t="str">
        <f>Details2!D896</f>
        <v>Columbus AFB (14th Medical Group)</v>
      </c>
      <c r="E26" t="str">
        <f>Details2!E896</f>
        <v>C</v>
      </c>
      <c r="F26" t="str">
        <f>Details2!F896</f>
        <v>NULL</v>
      </c>
      <c r="G26" t="str">
        <f>Details2!G896</f>
        <v>NULL</v>
      </c>
      <c r="H26" t="str">
        <f>Details2!H896</f>
        <v>NULL</v>
      </c>
      <c r="I26" t="str">
        <f>Details2!I896</f>
        <v>NULL</v>
      </c>
      <c r="J26" t="str">
        <f>Details2!J896</f>
        <v>NULL</v>
      </c>
      <c r="K26" t="str">
        <f>Details2!K896</f>
        <v>NULL</v>
      </c>
    </row>
    <row r="27" spans="2:15" x14ac:dyDescent="0.2">
      <c r="B27" t="str">
        <f>Details2!B897</f>
        <v>Air Force</v>
      </c>
      <c r="C27" t="str">
        <f>Details2!C897</f>
        <v>0076</v>
      </c>
      <c r="D27" t="str">
        <f>Details2!D897</f>
        <v>Whiteman AFB (509th Medical Group)</v>
      </c>
      <c r="E27" t="str">
        <f>Details2!E897</f>
        <v>C</v>
      </c>
      <c r="F27" t="str">
        <f>Details2!F897</f>
        <v>NULL</v>
      </c>
      <c r="G27" t="str">
        <f>Details2!G897</f>
        <v>NULL</v>
      </c>
      <c r="H27" t="str">
        <f>Details2!H897</f>
        <v>NULL</v>
      </c>
      <c r="I27" t="str">
        <f>Details2!I897</f>
        <v>NULL</v>
      </c>
      <c r="J27" t="str">
        <f>Details2!J897</f>
        <v>NULL</v>
      </c>
      <c r="K27" t="str">
        <f>Details2!K897</f>
        <v>NULL</v>
      </c>
    </row>
    <row r="28" spans="2:15" x14ac:dyDescent="0.2">
      <c r="B28" t="str">
        <f>Details2!B898</f>
        <v>Air Force</v>
      </c>
      <c r="C28" t="str">
        <f>Details2!C898</f>
        <v>0077</v>
      </c>
      <c r="D28" t="str">
        <f>Details2!D898</f>
        <v>Malmstrom AFB (341st Medical Group)</v>
      </c>
      <c r="E28" t="str">
        <f>Details2!E898</f>
        <v>C</v>
      </c>
      <c r="F28" t="str">
        <f>Details2!F898</f>
        <v>NULL</v>
      </c>
      <c r="G28" t="str">
        <f>Details2!G898</f>
        <v>NULL</v>
      </c>
      <c r="H28" t="str">
        <f>Details2!H898</f>
        <v>NULL</v>
      </c>
      <c r="I28" t="str">
        <f>Details2!I898</f>
        <v>NULL</v>
      </c>
      <c r="J28" t="str">
        <f>Details2!J898</f>
        <v>NULL</v>
      </c>
      <c r="K28" t="str">
        <f>Details2!K898</f>
        <v>NULL</v>
      </c>
    </row>
    <row r="29" spans="2:15" x14ac:dyDescent="0.2">
      <c r="B29" t="str">
        <f>Details2!B899</f>
        <v>Air Force</v>
      </c>
      <c r="C29" t="str">
        <f>Details2!C899</f>
        <v>0078</v>
      </c>
      <c r="D29" t="str">
        <f>Details2!D899</f>
        <v>Offutt AFB (55th Medical Group)</v>
      </c>
      <c r="E29" t="str">
        <f>Details2!E899</f>
        <v>C</v>
      </c>
      <c r="F29" t="str">
        <f>Details2!F899</f>
        <v>NULL</v>
      </c>
      <c r="G29" t="str">
        <f>Details2!G899</f>
        <v>NULL</v>
      </c>
      <c r="H29" t="str">
        <f>Details2!H899</f>
        <v>NULL</v>
      </c>
      <c r="I29" t="str">
        <f>Details2!I899</f>
        <v>NULL</v>
      </c>
      <c r="J29" t="str">
        <f>Details2!J899</f>
        <v>NULL</v>
      </c>
      <c r="K29" t="str">
        <f>Details2!K899</f>
        <v>NULL</v>
      </c>
    </row>
    <row r="30" spans="2:15" x14ac:dyDescent="0.2">
      <c r="B30" t="str">
        <f>Details2!B900</f>
        <v>Air Force</v>
      </c>
      <c r="C30" t="str">
        <f>Details2!C900</f>
        <v>0079</v>
      </c>
      <c r="D30" t="str">
        <f>Details2!D900</f>
        <v>Nellis AFB (99th Medical Group)</v>
      </c>
      <c r="E30" t="str">
        <f>Details2!E900</f>
        <v>H</v>
      </c>
      <c r="F30">
        <f>Details2!F900</f>
        <v>2234</v>
      </c>
      <c r="G30">
        <f>Details2!G900</f>
        <v>3109</v>
      </c>
      <c r="H30">
        <f>Details2!H900</f>
        <v>958</v>
      </c>
      <c r="I30">
        <f>Details2!I900</f>
        <v>1879</v>
      </c>
      <c r="J30">
        <f>Details2!J900</f>
        <v>1470</v>
      </c>
      <c r="K30">
        <f>Details2!K900</f>
        <v>2676</v>
      </c>
    </row>
    <row r="31" spans="2:15" x14ac:dyDescent="0.2">
      <c r="B31" t="str">
        <f>Details2!B901</f>
        <v>Air Force</v>
      </c>
      <c r="C31" t="str">
        <f>Details2!C901</f>
        <v>0083</v>
      </c>
      <c r="D31" t="str">
        <f>Details2!D901</f>
        <v>Kirtland AFB (377th Medical Group)</v>
      </c>
      <c r="E31" t="str">
        <f>Details2!E901</f>
        <v>C</v>
      </c>
      <c r="F31" t="str">
        <f>Details2!F901</f>
        <v>NULL</v>
      </c>
      <c r="G31" t="str">
        <f>Details2!G901</f>
        <v>NULL</v>
      </c>
      <c r="H31" t="str">
        <f>Details2!H901</f>
        <v>NULL</v>
      </c>
      <c r="I31" t="str">
        <f>Details2!I901</f>
        <v>NULL</v>
      </c>
      <c r="J31" t="str">
        <f>Details2!J901</f>
        <v>NULL</v>
      </c>
      <c r="K31" t="str">
        <f>Details2!K901</f>
        <v>NULL</v>
      </c>
    </row>
    <row r="32" spans="2:15" x14ac:dyDescent="0.2">
      <c r="B32" t="str">
        <f>Details2!B902</f>
        <v>Air Force</v>
      </c>
      <c r="C32" t="str">
        <f>Details2!C902</f>
        <v>0084</v>
      </c>
      <c r="D32" t="str">
        <f>Details2!D902</f>
        <v>Holloman AFB (49th Medical Group)</v>
      </c>
      <c r="E32" t="str">
        <f>Details2!E902</f>
        <v>C</v>
      </c>
      <c r="F32" t="str">
        <f>Details2!F902</f>
        <v>NULL</v>
      </c>
      <c r="G32" t="str">
        <f>Details2!G902</f>
        <v>NULL</v>
      </c>
      <c r="H32" t="str">
        <f>Details2!H902</f>
        <v>NULL</v>
      </c>
      <c r="I32" t="str">
        <f>Details2!I902</f>
        <v>NULL</v>
      </c>
      <c r="J32" t="str">
        <f>Details2!J902</f>
        <v>NULL</v>
      </c>
      <c r="K32" t="str">
        <f>Details2!K902</f>
        <v>NULL</v>
      </c>
    </row>
    <row r="33" spans="2:11" x14ac:dyDescent="0.2">
      <c r="B33" t="str">
        <f>Details2!B903</f>
        <v>Air Force</v>
      </c>
      <c r="C33" t="str">
        <f>Details2!C903</f>
        <v>0085</v>
      </c>
      <c r="D33" t="str">
        <f>Details2!D903</f>
        <v>Cannon AFB (27th Medical Group)</v>
      </c>
      <c r="E33" t="str">
        <f>Details2!E903</f>
        <v>C</v>
      </c>
      <c r="F33" t="str">
        <f>Details2!F903</f>
        <v>NULL</v>
      </c>
      <c r="G33" t="str">
        <f>Details2!G903</f>
        <v>NULL</v>
      </c>
      <c r="H33" t="str">
        <f>Details2!H903</f>
        <v>NULL</v>
      </c>
      <c r="I33" t="str">
        <f>Details2!I903</f>
        <v>NULL</v>
      </c>
      <c r="J33" t="str">
        <f>Details2!J903</f>
        <v>NULL</v>
      </c>
      <c r="K33" t="str">
        <f>Details2!K903</f>
        <v>NULL</v>
      </c>
    </row>
    <row r="34" spans="2:11" x14ac:dyDescent="0.2">
      <c r="B34" t="str">
        <f>Details2!B904</f>
        <v>Air Force</v>
      </c>
      <c r="C34" t="str">
        <f>Details2!C904</f>
        <v>0093</v>
      </c>
      <c r="D34" t="str">
        <f>Details2!D904</f>
        <v>Grand Forks AFB (319th Medical Group)</v>
      </c>
      <c r="E34" t="str">
        <f>Details2!E904</f>
        <v>C</v>
      </c>
      <c r="F34" t="str">
        <f>Details2!F904</f>
        <v>NULL</v>
      </c>
      <c r="G34" t="str">
        <f>Details2!G904</f>
        <v>NULL</v>
      </c>
      <c r="H34" t="str">
        <f>Details2!H904</f>
        <v>NULL</v>
      </c>
      <c r="I34" t="str">
        <f>Details2!I904</f>
        <v>NULL</v>
      </c>
      <c r="J34" t="str">
        <f>Details2!J904</f>
        <v>NULL</v>
      </c>
      <c r="K34" t="str">
        <f>Details2!K904</f>
        <v>NULL</v>
      </c>
    </row>
    <row r="35" spans="2:11" x14ac:dyDescent="0.2">
      <c r="B35" t="str">
        <f>Details2!B905</f>
        <v>Air Force</v>
      </c>
      <c r="C35" t="str">
        <f>Details2!C905</f>
        <v>0094</v>
      </c>
      <c r="D35" t="str">
        <f>Details2!D905</f>
        <v>Minot AFB (5th Medical Group)</v>
      </c>
      <c r="E35" t="str">
        <f>Details2!E905</f>
        <v>C</v>
      </c>
      <c r="F35" t="str">
        <f>Details2!F905</f>
        <v>NULL</v>
      </c>
      <c r="G35" t="str">
        <f>Details2!G905</f>
        <v>NULL</v>
      </c>
      <c r="H35" t="str">
        <f>Details2!H905</f>
        <v>NULL</v>
      </c>
      <c r="I35" t="str">
        <f>Details2!I905</f>
        <v>NULL</v>
      </c>
      <c r="J35" t="str">
        <f>Details2!J905</f>
        <v>NULL</v>
      </c>
      <c r="K35" t="str">
        <f>Details2!K905</f>
        <v>NULL</v>
      </c>
    </row>
    <row r="36" spans="2:11" x14ac:dyDescent="0.2">
      <c r="B36" t="str">
        <f>Details2!B906</f>
        <v>Air Force</v>
      </c>
      <c r="C36" t="str">
        <f>Details2!C906</f>
        <v>0095</v>
      </c>
      <c r="D36" t="str">
        <f>Details2!D906</f>
        <v>Wright Patterson AFB (88th Medical Group)</v>
      </c>
      <c r="E36" t="str">
        <f>Details2!E906</f>
        <v>H</v>
      </c>
      <c r="F36">
        <f>Details2!F906</f>
        <v>2936</v>
      </c>
      <c r="G36">
        <f>Details2!G906</f>
        <v>2766</v>
      </c>
      <c r="H36">
        <f>Details2!H906</f>
        <v>2087</v>
      </c>
      <c r="I36">
        <f>Details2!I906</f>
        <v>2031</v>
      </c>
      <c r="J36">
        <f>Details2!J906</f>
        <v>1809</v>
      </c>
      <c r="K36">
        <f>Details2!K906</f>
        <v>1717</v>
      </c>
    </row>
    <row r="37" spans="2:11" x14ac:dyDescent="0.2">
      <c r="B37" t="str">
        <f>Details2!B907</f>
        <v>Air Force</v>
      </c>
      <c r="C37" t="str">
        <f>Details2!C907</f>
        <v>0096</v>
      </c>
      <c r="D37" t="str">
        <f>Details2!D907</f>
        <v>Tinker AFB (72th Medical Group)</v>
      </c>
      <c r="E37" t="str">
        <f>Details2!E907</f>
        <v>C</v>
      </c>
      <c r="F37" t="str">
        <f>Details2!F907</f>
        <v>NULL</v>
      </c>
      <c r="G37" t="str">
        <f>Details2!G907</f>
        <v>NULL</v>
      </c>
      <c r="H37" t="str">
        <f>Details2!H907</f>
        <v>NULL</v>
      </c>
      <c r="I37" t="str">
        <f>Details2!I907</f>
        <v>NULL</v>
      </c>
      <c r="J37" t="str">
        <f>Details2!J907</f>
        <v>NULL</v>
      </c>
      <c r="K37" t="str">
        <f>Details2!K907</f>
        <v>NULL</v>
      </c>
    </row>
    <row r="38" spans="2:11" x14ac:dyDescent="0.2">
      <c r="B38" t="str">
        <f>Details2!B908</f>
        <v>Air Force</v>
      </c>
      <c r="C38" t="str">
        <f>Details2!C908</f>
        <v>0097</v>
      </c>
      <c r="D38" t="str">
        <f>Details2!D908</f>
        <v>Altus AFB (97th Medical Group)</v>
      </c>
      <c r="E38" t="str">
        <f>Details2!E908</f>
        <v>C</v>
      </c>
      <c r="F38" t="str">
        <f>Details2!F908</f>
        <v>NULL</v>
      </c>
      <c r="G38" t="str">
        <f>Details2!G908</f>
        <v>NULL</v>
      </c>
      <c r="H38" t="str">
        <f>Details2!H908</f>
        <v>NULL</v>
      </c>
      <c r="I38" t="str">
        <f>Details2!I908</f>
        <v>NULL</v>
      </c>
      <c r="J38" t="str">
        <f>Details2!J908</f>
        <v>NULL</v>
      </c>
      <c r="K38" t="str">
        <f>Details2!K908</f>
        <v>NULL</v>
      </c>
    </row>
    <row r="39" spans="2:11" x14ac:dyDescent="0.2">
      <c r="B39" t="str">
        <f>Details2!B909</f>
        <v>Air Force</v>
      </c>
      <c r="C39" t="str">
        <f>Details2!C909</f>
        <v>0101</v>
      </c>
      <c r="D39" t="str">
        <f>Details2!D909</f>
        <v>Shaw AFB (20th Medical Group)</v>
      </c>
      <c r="E39" t="str">
        <f>Details2!E909</f>
        <v>C</v>
      </c>
      <c r="F39" t="str">
        <f>Details2!F909</f>
        <v>NULL</v>
      </c>
      <c r="G39" t="str">
        <f>Details2!G909</f>
        <v>NULL</v>
      </c>
      <c r="H39" t="str">
        <f>Details2!H909</f>
        <v>NULL</v>
      </c>
      <c r="I39" t="str">
        <f>Details2!I909</f>
        <v>NULL</v>
      </c>
      <c r="J39" t="str">
        <f>Details2!J909</f>
        <v>NULL</v>
      </c>
      <c r="K39" t="str">
        <f>Details2!K909</f>
        <v>NULL</v>
      </c>
    </row>
    <row r="40" spans="2:11" x14ac:dyDescent="0.2">
      <c r="B40" t="str">
        <f>Details2!B910</f>
        <v>Air Force</v>
      </c>
      <c r="C40" t="str">
        <f>Details2!C910</f>
        <v>0106</v>
      </c>
      <c r="D40" t="str">
        <f>Details2!D910</f>
        <v>Ellsworth AFB (28th Medical Group)</v>
      </c>
      <c r="E40" t="str">
        <f>Details2!E910</f>
        <v>C</v>
      </c>
      <c r="F40" t="str">
        <f>Details2!F910</f>
        <v>NULL</v>
      </c>
      <c r="G40" t="str">
        <f>Details2!G910</f>
        <v>NULL</v>
      </c>
      <c r="H40" t="str">
        <f>Details2!H910</f>
        <v>NULL</v>
      </c>
      <c r="I40" t="str">
        <f>Details2!I910</f>
        <v>NULL</v>
      </c>
      <c r="J40" t="str">
        <f>Details2!J910</f>
        <v>NULL</v>
      </c>
      <c r="K40" t="str">
        <f>Details2!K910</f>
        <v>NULL</v>
      </c>
    </row>
    <row r="41" spans="2:11" x14ac:dyDescent="0.2">
      <c r="B41" t="str">
        <f>Details2!B911</f>
        <v>Air Force</v>
      </c>
      <c r="C41" t="str">
        <f>Details2!C911</f>
        <v>0112</v>
      </c>
      <c r="D41" t="str">
        <f>Details2!D911</f>
        <v>Dyess AFB (7th Medical Group)</v>
      </c>
      <c r="E41" t="str">
        <f>Details2!E911</f>
        <v>C</v>
      </c>
      <c r="F41" t="str">
        <f>Details2!F911</f>
        <v>NULL</v>
      </c>
      <c r="G41" t="str">
        <f>Details2!G911</f>
        <v>NULL</v>
      </c>
      <c r="H41" t="str">
        <f>Details2!H911</f>
        <v>NULL</v>
      </c>
      <c r="I41" t="str">
        <f>Details2!I911</f>
        <v>NULL</v>
      </c>
      <c r="J41" t="str">
        <f>Details2!J911</f>
        <v>NULL</v>
      </c>
      <c r="K41" t="str">
        <f>Details2!K911</f>
        <v>NULL</v>
      </c>
    </row>
    <row r="42" spans="2:11" x14ac:dyDescent="0.2">
      <c r="B42" t="str">
        <f>Details2!B912</f>
        <v>Air Force</v>
      </c>
      <c r="C42" t="str">
        <f>Details2!C912</f>
        <v>0113</v>
      </c>
      <c r="D42" t="str">
        <f>Details2!D912</f>
        <v>Sheppard AFB (82nd Medical Group)</v>
      </c>
      <c r="E42" t="str">
        <f>Details2!E912</f>
        <v>C</v>
      </c>
      <c r="F42" t="str">
        <f>Details2!F912</f>
        <v>NULL</v>
      </c>
      <c r="G42" t="str">
        <f>Details2!G912</f>
        <v>NULL</v>
      </c>
      <c r="H42" t="str">
        <f>Details2!H912</f>
        <v>NULL</v>
      </c>
      <c r="I42" t="str">
        <f>Details2!I912</f>
        <v>NULL</v>
      </c>
      <c r="J42" t="str">
        <f>Details2!J912</f>
        <v>NULL</v>
      </c>
      <c r="K42" t="str">
        <f>Details2!K912</f>
        <v>NULL</v>
      </c>
    </row>
    <row r="43" spans="2:11" x14ac:dyDescent="0.2">
      <c r="B43" t="str">
        <f>Details2!B913</f>
        <v>Air Force</v>
      </c>
      <c r="C43" t="str">
        <f>Details2!C913</f>
        <v>0114</v>
      </c>
      <c r="D43" t="str">
        <f>Details2!D913</f>
        <v>Laughlin AFB (47th Medical Group)</v>
      </c>
      <c r="E43" t="str">
        <f>Details2!E913</f>
        <v>C</v>
      </c>
      <c r="F43" t="str">
        <f>Details2!F913</f>
        <v>NULL</v>
      </c>
      <c r="G43" t="str">
        <f>Details2!G913</f>
        <v>NULL</v>
      </c>
      <c r="H43" t="str">
        <f>Details2!H913</f>
        <v>NULL</v>
      </c>
      <c r="I43" t="str">
        <f>Details2!I913</f>
        <v>NULL</v>
      </c>
      <c r="J43" t="str">
        <f>Details2!J913</f>
        <v>NULL</v>
      </c>
      <c r="K43" t="str">
        <f>Details2!K913</f>
        <v>NULL</v>
      </c>
    </row>
    <row r="44" spans="2:11" x14ac:dyDescent="0.2">
      <c r="B44" t="str">
        <f>Details2!B914</f>
        <v>Air Force</v>
      </c>
      <c r="C44" t="str">
        <f>Details2!C914</f>
        <v>0117</v>
      </c>
      <c r="D44" t="str">
        <f>Details2!D914</f>
        <v>Lackland AFB (59th Medical Wing)</v>
      </c>
      <c r="E44" t="str">
        <f>Details2!E914</f>
        <v>H</v>
      </c>
      <c r="F44" t="str">
        <f>Details2!F914</f>
        <v>NULL</v>
      </c>
      <c r="G44" t="str">
        <f>Details2!G914</f>
        <v>NULL</v>
      </c>
      <c r="H44" t="str">
        <f>Details2!H914</f>
        <v>NULL</v>
      </c>
      <c r="I44" t="str">
        <f>Details2!I914</f>
        <v>NULL</v>
      </c>
      <c r="J44" t="str">
        <f>Details2!J914</f>
        <v>NULL</v>
      </c>
      <c r="K44" t="str">
        <f>Details2!K914</f>
        <v>NULL</v>
      </c>
    </row>
    <row r="45" spans="2:11" x14ac:dyDescent="0.2">
      <c r="B45" t="str">
        <f>Details2!B915</f>
        <v>Air Force</v>
      </c>
      <c r="C45" t="str">
        <f>Details2!C915</f>
        <v>0119</v>
      </c>
      <c r="D45" t="str">
        <f>Details2!D915</f>
        <v>Hill AFB (75th Medical Group)</v>
      </c>
      <c r="E45" t="str">
        <f>Details2!E915</f>
        <v>C</v>
      </c>
      <c r="F45" t="str">
        <f>Details2!F915</f>
        <v>NULL</v>
      </c>
      <c r="G45" t="str">
        <f>Details2!G915</f>
        <v>NULL</v>
      </c>
      <c r="H45" t="str">
        <f>Details2!H915</f>
        <v>NULL</v>
      </c>
      <c r="I45" t="str">
        <f>Details2!I915</f>
        <v>NULL</v>
      </c>
      <c r="J45" t="str">
        <f>Details2!J915</f>
        <v>NULL</v>
      </c>
      <c r="K45" t="str">
        <f>Details2!K915</f>
        <v>NULL</v>
      </c>
    </row>
    <row r="46" spans="2:11" x14ac:dyDescent="0.2">
      <c r="B46" t="str">
        <f>Details2!B916</f>
        <v>Air Force</v>
      </c>
      <c r="C46" t="str">
        <f>Details2!C916</f>
        <v>0120</v>
      </c>
      <c r="D46" t="str">
        <f>Details2!D916</f>
        <v>Langley AFB (633rd Medical Group)</v>
      </c>
      <c r="E46" t="str">
        <f>Details2!E916</f>
        <v>H</v>
      </c>
      <c r="F46">
        <f>Details2!F916</f>
        <v>1824</v>
      </c>
      <c r="G46">
        <f>Details2!G916</f>
        <v>2336</v>
      </c>
      <c r="H46">
        <f>Details2!H916</f>
        <v>1732</v>
      </c>
      <c r="I46">
        <f>Details2!I916</f>
        <v>1272</v>
      </c>
      <c r="J46">
        <f>Details2!J916</f>
        <v>981</v>
      </c>
      <c r="K46">
        <f>Details2!K916</f>
        <v>359</v>
      </c>
    </row>
    <row r="47" spans="2:11" x14ac:dyDescent="0.2">
      <c r="B47" t="str">
        <f>Details2!B917</f>
        <v>Air Force</v>
      </c>
      <c r="C47" t="str">
        <f>Details2!C917</f>
        <v>0128</v>
      </c>
      <c r="D47" t="str">
        <f>Details2!D917</f>
        <v>Fairchild AFB (92nd Medical Group)</v>
      </c>
      <c r="E47" t="str">
        <f>Details2!E917</f>
        <v>C</v>
      </c>
      <c r="F47" t="str">
        <f>Details2!F917</f>
        <v>NULL</v>
      </c>
      <c r="G47" t="str">
        <f>Details2!G917</f>
        <v>NULL</v>
      </c>
      <c r="H47" t="str">
        <f>Details2!H917</f>
        <v>NULL</v>
      </c>
      <c r="I47" t="str">
        <f>Details2!I917</f>
        <v>NULL</v>
      </c>
      <c r="J47" t="str">
        <f>Details2!J917</f>
        <v>NULL</v>
      </c>
      <c r="K47" t="str">
        <f>Details2!K917</f>
        <v>NULL</v>
      </c>
    </row>
    <row r="48" spans="2:11" x14ac:dyDescent="0.2">
      <c r="B48" t="str">
        <f>Details2!B918</f>
        <v>Air Force</v>
      </c>
      <c r="C48" t="str">
        <f>Details2!C918</f>
        <v>0129</v>
      </c>
      <c r="D48" t="str">
        <f>Details2!D918</f>
        <v>F.E. Warren AFB (90th Medical Group)</v>
      </c>
      <c r="E48" t="str">
        <f>Details2!E918</f>
        <v>C</v>
      </c>
      <c r="F48" t="str">
        <f>Details2!F918</f>
        <v>NULL</v>
      </c>
      <c r="G48" t="str">
        <f>Details2!G918</f>
        <v>NULL</v>
      </c>
      <c r="H48" t="str">
        <f>Details2!H918</f>
        <v>NULL</v>
      </c>
      <c r="I48" t="str">
        <f>Details2!I918</f>
        <v>NULL</v>
      </c>
      <c r="J48" t="str">
        <f>Details2!J918</f>
        <v>NULL</v>
      </c>
      <c r="K48" t="str">
        <f>Details2!K918</f>
        <v>NULL</v>
      </c>
    </row>
    <row r="49" spans="2:11" x14ac:dyDescent="0.2">
      <c r="B49" t="str">
        <f>Details2!B919</f>
        <v>Air Force</v>
      </c>
      <c r="C49" t="str">
        <f>Details2!C919</f>
        <v>0203</v>
      </c>
      <c r="D49" t="str">
        <f>Details2!D919</f>
        <v>Eielson AFB (354th Medical Group)</v>
      </c>
      <c r="E49" t="str">
        <f>Details2!E919</f>
        <v>C</v>
      </c>
      <c r="F49" t="str">
        <f>Details2!F919</f>
        <v>NULL</v>
      </c>
      <c r="G49" t="str">
        <f>Details2!G919</f>
        <v>NULL</v>
      </c>
      <c r="H49" t="str">
        <f>Details2!H919</f>
        <v>NULL</v>
      </c>
      <c r="I49" t="str">
        <f>Details2!I919</f>
        <v>NULL</v>
      </c>
      <c r="J49" t="str">
        <f>Details2!J919</f>
        <v>NULL</v>
      </c>
      <c r="K49" t="str">
        <f>Details2!K919</f>
        <v>NULL</v>
      </c>
    </row>
    <row r="50" spans="2:11" x14ac:dyDescent="0.2">
      <c r="B50" t="str">
        <f>Details2!B920</f>
        <v>Air Force</v>
      </c>
      <c r="C50" t="str">
        <f>Details2!C920</f>
        <v>0248</v>
      </c>
      <c r="D50" t="str">
        <f>Details2!D920</f>
        <v>Los Angeles AFB (61st Medical Group)</v>
      </c>
      <c r="E50" t="str">
        <f>Details2!E920</f>
        <v>C</v>
      </c>
      <c r="F50" t="str">
        <f>Details2!F920</f>
        <v>NULL</v>
      </c>
      <c r="G50" t="str">
        <f>Details2!G920</f>
        <v>NULL</v>
      </c>
      <c r="H50" t="str">
        <f>Details2!H920</f>
        <v>NULL</v>
      </c>
      <c r="I50" t="str">
        <f>Details2!I920</f>
        <v>NULL</v>
      </c>
      <c r="J50" t="str">
        <f>Details2!J920</f>
        <v>NULL</v>
      </c>
      <c r="K50" t="str">
        <f>Details2!K920</f>
        <v>NULL</v>
      </c>
    </row>
    <row r="51" spans="2:11" x14ac:dyDescent="0.2">
      <c r="B51" t="str">
        <f>Details2!B921</f>
        <v>Air Force</v>
      </c>
      <c r="C51" t="str">
        <f>Details2!C921</f>
        <v>0252</v>
      </c>
      <c r="D51" t="str">
        <f>Details2!D921</f>
        <v>Peterson AFB (21st Medical Group)</v>
      </c>
      <c r="E51" t="str">
        <f>Details2!E921</f>
        <v>C</v>
      </c>
      <c r="F51" t="str">
        <f>Details2!F921</f>
        <v>NULL</v>
      </c>
      <c r="G51" t="str">
        <f>Details2!G921</f>
        <v>NULL</v>
      </c>
      <c r="H51" t="str">
        <f>Details2!H921</f>
        <v>NULL</v>
      </c>
      <c r="I51" t="str">
        <f>Details2!I921</f>
        <v>NULL</v>
      </c>
      <c r="J51" t="str">
        <f>Details2!J921</f>
        <v>NULL</v>
      </c>
      <c r="K51" t="str">
        <f>Details2!K921</f>
        <v>NULL</v>
      </c>
    </row>
    <row r="52" spans="2:11" x14ac:dyDescent="0.2">
      <c r="B52" t="str">
        <f>Details2!B922</f>
        <v>Air Force</v>
      </c>
      <c r="C52" t="str">
        <f>Details2!C922</f>
        <v>0287</v>
      </c>
      <c r="D52" t="str">
        <f>Details2!D922</f>
        <v>Hickam AFB (15th Medical Group)</v>
      </c>
      <c r="E52" t="str">
        <f>Details2!E922</f>
        <v>C</v>
      </c>
      <c r="F52" t="str">
        <f>Details2!F922</f>
        <v>NULL</v>
      </c>
      <c r="G52" t="str">
        <f>Details2!G922</f>
        <v>NULL</v>
      </c>
      <c r="H52" t="str">
        <f>Details2!H922</f>
        <v>NULL</v>
      </c>
      <c r="I52" t="str">
        <f>Details2!I922</f>
        <v>NULL</v>
      </c>
      <c r="J52" t="str">
        <f>Details2!J922</f>
        <v>NULL</v>
      </c>
      <c r="K52" t="str">
        <f>Details2!K922</f>
        <v>NULL</v>
      </c>
    </row>
    <row r="53" spans="2:11" x14ac:dyDescent="0.2">
      <c r="B53" t="str">
        <f>Details2!B923</f>
        <v>Air Force</v>
      </c>
      <c r="C53" t="str">
        <f>Details2!C923</f>
        <v>0310</v>
      </c>
      <c r="D53" t="str">
        <f>Details2!D923</f>
        <v>Hanscom AFB (66th Medical Group)</v>
      </c>
      <c r="E53" t="str">
        <f>Details2!E923</f>
        <v>C</v>
      </c>
      <c r="F53" t="str">
        <f>Details2!F923</f>
        <v>NULL</v>
      </c>
      <c r="G53" t="str">
        <f>Details2!G923</f>
        <v>NULL</v>
      </c>
      <c r="H53" t="str">
        <f>Details2!H923</f>
        <v>NULL</v>
      </c>
      <c r="I53" t="str">
        <f>Details2!I923</f>
        <v>NULL</v>
      </c>
      <c r="J53" t="str">
        <f>Details2!J923</f>
        <v>NULL</v>
      </c>
      <c r="K53" t="str">
        <f>Details2!K923</f>
        <v>NULL</v>
      </c>
    </row>
    <row r="54" spans="2:11" x14ac:dyDescent="0.2">
      <c r="B54" t="str">
        <f>Details2!B924</f>
        <v>Air Force</v>
      </c>
      <c r="C54" t="str">
        <f>Details2!C924</f>
        <v>0326</v>
      </c>
      <c r="D54" t="str">
        <f>Details2!D924</f>
        <v>McGuire AFB (87th Medical Group)</v>
      </c>
      <c r="E54" t="str">
        <f>Details2!E924</f>
        <v>C</v>
      </c>
      <c r="F54" t="str">
        <f>Details2!F924</f>
        <v>NULL</v>
      </c>
      <c r="G54" t="str">
        <f>Details2!G924</f>
        <v>NULL</v>
      </c>
      <c r="H54" t="str">
        <f>Details2!H924</f>
        <v>NULL</v>
      </c>
      <c r="I54" t="str">
        <f>Details2!I924</f>
        <v>NULL</v>
      </c>
      <c r="J54" t="str">
        <f>Details2!J924</f>
        <v>NULL</v>
      </c>
      <c r="K54" t="str">
        <f>Details2!K924</f>
        <v>NULL</v>
      </c>
    </row>
    <row r="55" spans="2:11" x14ac:dyDescent="0.2">
      <c r="B55" t="str">
        <f>Details2!B925</f>
        <v>Air Force</v>
      </c>
      <c r="C55" t="str">
        <f>Details2!C925</f>
        <v>0338</v>
      </c>
      <c r="D55" t="str">
        <f>Details2!D925</f>
        <v>Vance AFB (71st Medical Group)</v>
      </c>
      <c r="E55" t="str">
        <f>Details2!E925</f>
        <v>C</v>
      </c>
      <c r="F55" t="str">
        <f>Details2!F925</f>
        <v>NULL</v>
      </c>
      <c r="G55" t="str">
        <f>Details2!G925</f>
        <v>NULL</v>
      </c>
      <c r="H55" t="str">
        <f>Details2!H925</f>
        <v>NULL</v>
      </c>
      <c r="I55" t="str">
        <f>Details2!I925</f>
        <v>NULL</v>
      </c>
      <c r="J55" t="str">
        <f>Details2!J925</f>
        <v>NULL</v>
      </c>
      <c r="K55" t="str">
        <f>Details2!K925</f>
        <v>NULL</v>
      </c>
    </row>
    <row r="56" spans="2:11" x14ac:dyDescent="0.2">
      <c r="B56" t="str">
        <f>Details2!B926</f>
        <v>Air Force</v>
      </c>
      <c r="C56" t="str">
        <f>Details2!C926</f>
        <v>0364</v>
      </c>
      <c r="D56" t="str">
        <f>Details2!D926</f>
        <v>Goodfellow AFB (17th Medical Group)</v>
      </c>
      <c r="E56" t="str">
        <f>Details2!E926</f>
        <v>C</v>
      </c>
      <c r="F56" t="str">
        <f>Details2!F926</f>
        <v>NULL</v>
      </c>
      <c r="G56" t="str">
        <f>Details2!G926</f>
        <v>NULL</v>
      </c>
      <c r="H56" t="str">
        <f>Details2!H926</f>
        <v>NULL</v>
      </c>
      <c r="I56" t="str">
        <f>Details2!I926</f>
        <v>NULL</v>
      </c>
      <c r="J56" t="str">
        <f>Details2!J926</f>
        <v>NULL</v>
      </c>
      <c r="K56" t="str">
        <f>Details2!K926</f>
        <v>NULL</v>
      </c>
    </row>
    <row r="57" spans="2:11" x14ac:dyDescent="0.2">
      <c r="B57" t="str">
        <f>Details2!B927</f>
        <v>Air Force</v>
      </c>
      <c r="C57" t="str">
        <f>Details2!C927</f>
        <v>0366</v>
      </c>
      <c r="D57" t="str">
        <f>Details2!D927</f>
        <v>Randolph AFB (359th Medical Group)</v>
      </c>
      <c r="E57" t="str">
        <f>Details2!E927</f>
        <v>C</v>
      </c>
      <c r="F57" t="str">
        <f>Details2!F927</f>
        <v>NULL</v>
      </c>
      <c r="G57" t="str">
        <f>Details2!G927</f>
        <v>NULL</v>
      </c>
      <c r="H57" t="str">
        <f>Details2!H927</f>
        <v>NULL</v>
      </c>
      <c r="I57" t="str">
        <f>Details2!I927</f>
        <v>NULL</v>
      </c>
      <c r="J57" t="str">
        <f>Details2!J927</f>
        <v>NULL</v>
      </c>
      <c r="K57" t="str">
        <f>Details2!K927</f>
        <v>NULL</v>
      </c>
    </row>
    <row r="58" spans="2:11" x14ac:dyDescent="0.2">
      <c r="B58" t="str">
        <f>Details2!B928</f>
        <v>Air Force</v>
      </c>
      <c r="C58" t="str">
        <f>Details2!C928</f>
        <v>0395</v>
      </c>
      <c r="D58" t="str">
        <f>Details2!D928</f>
        <v>McChord AFB (62nd Medical Group)</v>
      </c>
      <c r="E58" t="str">
        <f>Details2!E928</f>
        <v>C</v>
      </c>
      <c r="F58" t="str">
        <f>Details2!F928</f>
        <v>NULL</v>
      </c>
      <c r="G58" t="str">
        <f>Details2!G928</f>
        <v>NULL</v>
      </c>
      <c r="H58" t="str">
        <f>Details2!H928</f>
        <v>NULL</v>
      </c>
      <c r="I58" t="str">
        <f>Details2!I928</f>
        <v>NULL</v>
      </c>
      <c r="J58" t="str">
        <f>Details2!J928</f>
        <v>NULL</v>
      </c>
      <c r="K58" t="str">
        <f>Details2!K928</f>
        <v>NULL</v>
      </c>
    </row>
    <row r="59" spans="2:11" x14ac:dyDescent="0.2">
      <c r="B59" t="str">
        <f>Details2!B929</f>
        <v>Air Force</v>
      </c>
      <c r="C59" t="str">
        <f>Details2!C929</f>
        <v>0633</v>
      </c>
      <c r="D59" t="str">
        <f>Details2!D929</f>
        <v>RAF Lakenhealth (48th Medical Group)</v>
      </c>
      <c r="E59" t="str">
        <f>Details2!E929</f>
        <v>H</v>
      </c>
      <c r="F59">
        <f>Details2!F929</f>
        <v>805</v>
      </c>
      <c r="G59">
        <f>Details2!G929</f>
        <v>671</v>
      </c>
      <c r="H59">
        <f>Details2!H929</f>
        <v>699</v>
      </c>
      <c r="I59">
        <f>Details2!I929</f>
        <v>663</v>
      </c>
      <c r="J59">
        <f>Details2!J929</f>
        <v>981</v>
      </c>
      <c r="K59">
        <f>Details2!K929</f>
        <v>703</v>
      </c>
    </row>
    <row r="60" spans="2:11" x14ac:dyDescent="0.2">
      <c r="B60" t="str">
        <f>Details2!B930</f>
        <v>Air Force</v>
      </c>
      <c r="C60" t="str">
        <f>Details2!C930</f>
        <v>0635</v>
      </c>
      <c r="D60" t="str">
        <f>Details2!D930</f>
        <v>Incirlik AB (39th Medical Group)</v>
      </c>
      <c r="E60" t="str">
        <f>Details2!E930</f>
        <v>C</v>
      </c>
      <c r="F60" t="str">
        <f>Details2!F930</f>
        <v>NULL</v>
      </c>
      <c r="G60" t="str">
        <f>Details2!G930</f>
        <v>NULL</v>
      </c>
      <c r="H60" t="str">
        <f>Details2!H930</f>
        <v>NULL</v>
      </c>
      <c r="I60" t="str">
        <f>Details2!I930</f>
        <v>NULL</v>
      </c>
      <c r="J60" t="str">
        <f>Details2!J930</f>
        <v>NULL</v>
      </c>
      <c r="K60" t="str">
        <f>Details2!K930</f>
        <v>NULL</v>
      </c>
    </row>
    <row r="61" spans="2:11" x14ac:dyDescent="0.2">
      <c r="B61" t="str">
        <f>Details2!B931</f>
        <v>Air Force</v>
      </c>
      <c r="C61" t="str">
        <f>Details2!C931</f>
        <v>0637</v>
      </c>
      <c r="D61" t="str">
        <f>Details2!D931</f>
        <v>Kunsan AB (8th Medical Group)</v>
      </c>
      <c r="E61" t="str">
        <f>Details2!E931</f>
        <v>C</v>
      </c>
      <c r="F61" t="str">
        <f>Details2!F931</f>
        <v>NULL</v>
      </c>
      <c r="G61" t="str">
        <f>Details2!G931</f>
        <v>NULL</v>
      </c>
      <c r="H61" t="str">
        <f>Details2!H931</f>
        <v>NULL</v>
      </c>
      <c r="I61" t="str">
        <f>Details2!I931</f>
        <v>NULL</v>
      </c>
      <c r="J61" t="str">
        <f>Details2!J931</f>
        <v>NULL</v>
      </c>
      <c r="K61" t="str">
        <f>Details2!K931</f>
        <v>NULL</v>
      </c>
    </row>
    <row r="62" spans="2:11" x14ac:dyDescent="0.2">
      <c r="B62" t="str">
        <f>Details2!B932</f>
        <v>Air Force</v>
      </c>
      <c r="C62" t="str">
        <f>Details2!C932</f>
        <v>0638</v>
      </c>
      <c r="D62" t="str">
        <f>Details2!D932</f>
        <v>Osan AB (51st Medical Group)</v>
      </c>
      <c r="E62" t="str">
        <f>Details2!E932</f>
        <v>H</v>
      </c>
      <c r="F62" t="str">
        <f>Details2!F932</f>
        <v>NULL</v>
      </c>
      <c r="G62" t="str">
        <f>Details2!G932</f>
        <v>NULL</v>
      </c>
      <c r="H62">
        <f>Details2!H932</f>
        <v>32</v>
      </c>
      <c r="I62">
        <f>Details2!I932</f>
        <v>46</v>
      </c>
      <c r="J62" t="str">
        <f>Details2!J932</f>
        <v>NULL</v>
      </c>
      <c r="K62" t="str">
        <f>Details2!K932</f>
        <v>NULL</v>
      </c>
    </row>
    <row r="63" spans="2:11" x14ac:dyDescent="0.2">
      <c r="B63" t="str">
        <f>Details2!B933</f>
        <v>Air Force</v>
      </c>
      <c r="C63" t="str">
        <f>Details2!C933</f>
        <v>0639</v>
      </c>
      <c r="D63" t="str">
        <f>Details2!D933</f>
        <v>Misawa AB (35th Medical Group)</v>
      </c>
      <c r="E63" t="str">
        <f>Details2!E933</f>
        <v>H</v>
      </c>
      <c r="F63" t="str">
        <f>Details2!F933</f>
        <v>NULL</v>
      </c>
      <c r="G63">
        <f>Details2!G933</f>
        <v>378</v>
      </c>
      <c r="H63">
        <f>Details2!H933</f>
        <v>271</v>
      </c>
      <c r="I63" t="str">
        <f>Details2!I933</f>
        <v>NULL</v>
      </c>
      <c r="J63" t="str">
        <f>Details2!J933</f>
        <v>NULL</v>
      </c>
      <c r="K63" t="str">
        <f>Details2!K933</f>
        <v>NULL</v>
      </c>
    </row>
    <row r="64" spans="2:11" x14ac:dyDescent="0.2">
      <c r="B64" t="str">
        <f>Details2!B934</f>
        <v>Air Force</v>
      </c>
      <c r="C64" t="str">
        <f>Details2!C934</f>
        <v>0640</v>
      </c>
      <c r="D64" t="str">
        <f>Details2!D934</f>
        <v>Yokota AB (374th Medical Group)</v>
      </c>
      <c r="E64" t="str">
        <f>Details2!E934</f>
        <v>H</v>
      </c>
      <c r="F64">
        <f>Details2!F934</f>
        <v>298</v>
      </c>
      <c r="G64">
        <f>Details2!G934</f>
        <v>319</v>
      </c>
      <c r="H64">
        <f>Details2!H934</f>
        <v>313</v>
      </c>
      <c r="I64">
        <f>Details2!I934</f>
        <v>310</v>
      </c>
      <c r="J64" t="str">
        <f>Details2!J934</f>
        <v>NULL</v>
      </c>
      <c r="K64" t="str">
        <f>Details2!K934</f>
        <v>NULL</v>
      </c>
    </row>
    <row r="65" spans="2:11" x14ac:dyDescent="0.2">
      <c r="B65" t="str">
        <f>Details2!B935</f>
        <v>Air Force</v>
      </c>
      <c r="C65" t="str">
        <f>Details2!C935</f>
        <v>0799</v>
      </c>
      <c r="D65" t="str">
        <f>Details2!D935</f>
        <v>Geilenkirchen AB (470th Medical Group)</v>
      </c>
      <c r="E65" t="str">
        <f>Details2!E935</f>
        <v>C</v>
      </c>
      <c r="F65" t="str">
        <f>Details2!F935</f>
        <v>NULL</v>
      </c>
      <c r="G65" t="str">
        <f>Details2!G935</f>
        <v>NULL</v>
      </c>
      <c r="H65" t="str">
        <f>Details2!H935</f>
        <v>NULL</v>
      </c>
      <c r="I65" t="str">
        <f>Details2!I935</f>
        <v>NULL</v>
      </c>
      <c r="J65" t="str">
        <f>Details2!J935</f>
        <v>NULL</v>
      </c>
      <c r="K65" t="str">
        <f>Details2!K935</f>
        <v>NULL</v>
      </c>
    </row>
    <row r="66" spans="2:11" x14ac:dyDescent="0.2">
      <c r="B66" t="str">
        <f>Details2!B936</f>
        <v>Air Force</v>
      </c>
      <c r="C66" t="str">
        <f>Details2!C936</f>
        <v>0802</v>
      </c>
      <c r="D66" t="str">
        <f>Details2!D936</f>
        <v>Andersen JB (36th Medical Group)</v>
      </c>
      <c r="E66" t="str">
        <f>Details2!E936</f>
        <v>C</v>
      </c>
      <c r="F66" t="str">
        <f>Details2!F936</f>
        <v>NULL</v>
      </c>
      <c r="G66" t="str">
        <f>Details2!G936</f>
        <v>NULL</v>
      </c>
      <c r="H66" t="str">
        <f>Details2!H936</f>
        <v>NULL</v>
      </c>
      <c r="I66" t="str">
        <f>Details2!I936</f>
        <v>NULL</v>
      </c>
      <c r="J66" t="str">
        <f>Details2!J936</f>
        <v>NULL</v>
      </c>
      <c r="K66" t="str">
        <f>Details2!K936</f>
        <v>NULL</v>
      </c>
    </row>
    <row r="67" spans="2:11" x14ac:dyDescent="0.2">
      <c r="B67" t="str">
        <f>Details2!B937</f>
        <v>Air Force</v>
      </c>
      <c r="C67" t="str">
        <f>Details2!C937</f>
        <v>0804</v>
      </c>
      <c r="D67" t="str">
        <f>Details2!D937</f>
        <v>Kadena AB (18th Medical Group)</v>
      </c>
      <c r="E67" t="str">
        <f>Details2!E937</f>
        <v>C</v>
      </c>
      <c r="F67" t="str">
        <f>Details2!F937</f>
        <v>NULL</v>
      </c>
      <c r="G67" t="str">
        <f>Details2!G937</f>
        <v>NULL</v>
      </c>
      <c r="H67" t="str">
        <f>Details2!H937</f>
        <v>NULL</v>
      </c>
      <c r="I67" t="str">
        <f>Details2!I937</f>
        <v>NULL</v>
      </c>
      <c r="J67" t="str">
        <f>Details2!J937</f>
        <v>NULL</v>
      </c>
      <c r="K67" t="str">
        <f>Details2!K937</f>
        <v>NULL</v>
      </c>
    </row>
    <row r="68" spans="2:11" x14ac:dyDescent="0.2">
      <c r="B68" t="str">
        <f>Details2!B938</f>
        <v>Air Force</v>
      </c>
      <c r="C68" t="str">
        <f>Details2!C938</f>
        <v>0805</v>
      </c>
      <c r="D68" t="str">
        <f>Details2!D938</f>
        <v>Spangdahlem AB (52nd Medical Group)</v>
      </c>
      <c r="E68" t="str">
        <f>Details2!E938</f>
        <v>C</v>
      </c>
      <c r="F68" t="str">
        <f>Details2!F938</f>
        <v>NULL</v>
      </c>
      <c r="G68" t="str">
        <f>Details2!G938</f>
        <v>NULL</v>
      </c>
      <c r="H68" t="str">
        <f>Details2!H938</f>
        <v>NULL</v>
      </c>
      <c r="I68" t="str">
        <f>Details2!I938</f>
        <v>NULL</v>
      </c>
      <c r="J68" t="str">
        <f>Details2!J938</f>
        <v>NULL</v>
      </c>
      <c r="K68" t="str">
        <f>Details2!K938</f>
        <v>NULL</v>
      </c>
    </row>
    <row r="69" spans="2:11" x14ac:dyDescent="0.2">
      <c r="B69" t="str">
        <f>Details2!B939</f>
        <v>Air Force</v>
      </c>
      <c r="C69" t="str">
        <f>Details2!C939</f>
        <v>0806</v>
      </c>
      <c r="D69" t="str">
        <f>Details2!D939</f>
        <v>Ramstein AB (86th Medical Group)</v>
      </c>
      <c r="E69" t="str">
        <f>Details2!E939</f>
        <v>C</v>
      </c>
      <c r="F69" t="str">
        <f>Details2!F939</f>
        <v>NULL</v>
      </c>
      <c r="G69" t="str">
        <f>Details2!G939</f>
        <v>NULL</v>
      </c>
      <c r="H69" t="str">
        <f>Details2!H939</f>
        <v>NULL</v>
      </c>
      <c r="I69" t="str">
        <f>Details2!I939</f>
        <v>NULL</v>
      </c>
      <c r="J69" t="str">
        <f>Details2!J939</f>
        <v>NULL</v>
      </c>
      <c r="K69" t="str">
        <f>Details2!K939</f>
        <v>NULL</v>
      </c>
    </row>
    <row r="70" spans="2:11" x14ac:dyDescent="0.2">
      <c r="B70" t="str">
        <f>Details2!B940</f>
        <v>Air Force</v>
      </c>
      <c r="C70" t="str">
        <f>Details2!C940</f>
        <v>0808</v>
      </c>
      <c r="D70" t="str">
        <f>Details2!D940</f>
        <v>Aviano AB (31st Medical Group)</v>
      </c>
      <c r="E70" t="str">
        <f>Details2!E940</f>
        <v>H</v>
      </c>
      <c r="F70">
        <f>Details2!F940</f>
        <v>348</v>
      </c>
      <c r="G70">
        <f>Details2!G940</f>
        <v>208</v>
      </c>
      <c r="H70">
        <f>Details2!H940</f>
        <v>277</v>
      </c>
      <c r="I70">
        <f>Details2!I940</f>
        <v>0</v>
      </c>
      <c r="J70">
        <f>Details2!J940</f>
        <v>0</v>
      </c>
      <c r="K70" t="str">
        <f>Details2!K940</f>
        <v>NULL</v>
      </c>
    </row>
    <row r="71" spans="2:11" x14ac:dyDescent="0.2">
      <c r="B71" t="str">
        <f>Details2!B941</f>
        <v>Air Force</v>
      </c>
      <c r="C71" t="str">
        <f>Details2!C941</f>
        <v>7139</v>
      </c>
      <c r="D71" t="str">
        <f>Details2!D941</f>
        <v>Hurlburt Field (1st Special Operations Medical Group)</v>
      </c>
      <c r="E71" t="str">
        <f>Details2!E941</f>
        <v>C</v>
      </c>
      <c r="F71" t="str">
        <f>Details2!F941</f>
        <v>NULL</v>
      </c>
      <c r="G71" t="str">
        <f>Details2!G941</f>
        <v>NULL</v>
      </c>
      <c r="H71" t="str">
        <f>Details2!H941</f>
        <v>NULL</v>
      </c>
      <c r="I71" t="str">
        <f>Details2!I941</f>
        <v>NULL</v>
      </c>
      <c r="J71" t="str">
        <f>Details2!J941</f>
        <v>NULL</v>
      </c>
      <c r="K71" t="str">
        <f>Details2!K941</f>
        <v>NULL</v>
      </c>
    </row>
    <row r="72" spans="2:11" x14ac:dyDescent="0.2">
      <c r="B72" t="str">
        <f>Details2!B942</f>
        <v>Air Force</v>
      </c>
      <c r="C72" t="str">
        <f>Details2!C942</f>
        <v>7200</v>
      </c>
      <c r="D72" t="str">
        <f>Details2!D942</f>
        <v>Buckley AFB (460th Medical Group)</v>
      </c>
      <c r="E72" t="str">
        <f>Details2!E942</f>
        <v>C</v>
      </c>
      <c r="F72" t="str">
        <f>Details2!F942</f>
        <v>NULL</v>
      </c>
      <c r="G72" t="str">
        <f>Details2!G942</f>
        <v>NULL</v>
      </c>
      <c r="H72" t="str">
        <f>Details2!H942</f>
        <v>NULL</v>
      </c>
      <c r="I72" t="str">
        <f>Details2!I942</f>
        <v>NULL</v>
      </c>
      <c r="J72" t="str">
        <f>Details2!J942</f>
        <v>NULL</v>
      </c>
      <c r="K72" t="str">
        <f>Details2!K942</f>
        <v>NULL</v>
      </c>
    </row>
    <row r="73" spans="2:11" x14ac:dyDescent="0.2">
      <c r="B73" t="str">
        <f>Details2!B943</f>
        <v>ALL</v>
      </c>
      <c r="C73" t="str">
        <f>Details2!C943</f>
        <v>0000</v>
      </c>
      <c r="D73" t="str">
        <f>Details2!D943</f>
        <v>UBO Administrator</v>
      </c>
      <c r="E73" t="str">
        <f>Details2!E943</f>
        <v>NULL</v>
      </c>
      <c r="F73" t="str">
        <f>Details2!F943</f>
        <v>NULL</v>
      </c>
      <c r="G73" t="str">
        <f>Details2!G943</f>
        <v>NULL</v>
      </c>
      <c r="H73" t="str">
        <f>Details2!H943</f>
        <v>NULL</v>
      </c>
      <c r="I73" t="str">
        <f>Details2!I943</f>
        <v>NULL</v>
      </c>
      <c r="J73" t="str">
        <f>Details2!J943</f>
        <v>NULL</v>
      </c>
      <c r="K73" t="str">
        <f>Details2!K943</f>
        <v>NULL</v>
      </c>
    </row>
    <row r="74" spans="2:11" x14ac:dyDescent="0.2">
      <c r="B74" t="str">
        <f>Details2!B944</f>
        <v>Army</v>
      </c>
      <c r="C74" t="str">
        <f>Details2!C944</f>
        <v>0001</v>
      </c>
      <c r="D74" t="str">
        <f>Details2!D944</f>
        <v>Redstone Arsenal (Fox Army Health Clinic)</v>
      </c>
      <c r="E74" t="str">
        <f>Details2!E944</f>
        <v>C</v>
      </c>
      <c r="F74" t="str">
        <f>Details2!F944</f>
        <v>NULL</v>
      </c>
      <c r="G74" t="str">
        <f>Details2!G944</f>
        <v>NULL</v>
      </c>
      <c r="H74" t="str">
        <f>Details2!H944</f>
        <v>NULL</v>
      </c>
      <c r="I74" t="str">
        <f>Details2!I944</f>
        <v>NULL</v>
      </c>
      <c r="J74" t="str">
        <f>Details2!J944</f>
        <v>NULL</v>
      </c>
      <c r="K74" t="str">
        <f>Details2!K944</f>
        <v>NULL</v>
      </c>
    </row>
    <row r="75" spans="2:11" x14ac:dyDescent="0.2">
      <c r="B75" t="str">
        <f>Details2!B945</f>
        <v>Army</v>
      </c>
      <c r="C75" t="str">
        <f>Details2!C945</f>
        <v>0003</v>
      </c>
      <c r="D75" t="str">
        <f>Details2!D945</f>
        <v>Ft. Rucker (Lyster Army Health Clinic)</v>
      </c>
      <c r="E75" t="str">
        <f>Details2!E945</f>
        <v>C</v>
      </c>
      <c r="F75" t="str">
        <f>Details2!F945</f>
        <v>NULL</v>
      </c>
      <c r="G75" t="str">
        <f>Details2!G945</f>
        <v>NULL</v>
      </c>
      <c r="H75" t="str">
        <f>Details2!H945</f>
        <v>NULL</v>
      </c>
      <c r="I75" t="str">
        <f>Details2!I945</f>
        <v>NULL</v>
      </c>
      <c r="J75" t="str">
        <f>Details2!J945</f>
        <v>NULL</v>
      </c>
      <c r="K75" t="str">
        <f>Details2!K945</f>
        <v>NULL</v>
      </c>
    </row>
    <row r="76" spans="2:11" x14ac:dyDescent="0.2">
      <c r="B76" t="str">
        <f>Details2!B946</f>
        <v>Army</v>
      </c>
      <c r="C76" t="str">
        <f>Details2!C946</f>
        <v>0005</v>
      </c>
      <c r="D76" t="str">
        <f>Details2!D946</f>
        <v>Ft. Wainwright (Bassett Army Community Hospital)</v>
      </c>
      <c r="E76" t="str">
        <f>Details2!E946</f>
        <v>H</v>
      </c>
      <c r="F76">
        <f>Details2!F946</f>
        <v>948</v>
      </c>
      <c r="G76">
        <f>Details2!G946</f>
        <v>849</v>
      </c>
      <c r="H76">
        <f>Details2!H946</f>
        <v>854</v>
      </c>
      <c r="I76">
        <f>Details2!I946</f>
        <v>955</v>
      </c>
      <c r="J76">
        <f>Details2!J946</f>
        <v>693</v>
      </c>
      <c r="K76">
        <f>Details2!K946</f>
        <v>748</v>
      </c>
    </row>
    <row r="77" spans="2:11" x14ac:dyDescent="0.2">
      <c r="B77" t="str">
        <f>Details2!B947</f>
        <v>Army</v>
      </c>
      <c r="C77" t="str">
        <f>Details2!C947</f>
        <v>0008</v>
      </c>
      <c r="D77" t="str">
        <f>Details2!D947</f>
        <v>Ft. Huachuca (Bliss Army Health Clinic)</v>
      </c>
      <c r="E77" t="str">
        <f>Details2!E947</f>
        <v>C</v>
      </c>
      <c r="F77" t="str">
        <f>Details2!F947</f>
        <v>NULL</v>
      </c>
      <c r="G77" t="str">
        <f>Details2!G947</f>
        <v>NULL</v>
      </c>
      <c r="H77" t="str">
        <f>Details2!H947</f>
        <v>NULL</v>
      </c>
      <c r="I77" t="str">
        <f>Details2!I947</f>
        <v>NULL</v>
      </c>
      <c r="J77" t="str">
        <f>Details2!J947</f>
        <v>NULL</v>
      </c>
      <c r="K77" t="str">
        <f>Details2!K947</f>
        <v>NULL</v>
      </c>
    </row>
    <row r="78" spans="2:11" x14ac:dyDescent="0.2">
      <c r="B78" t="str">
        <f>Details2!B948</f>
        <v>Army</v>
      </c>
      <c r="C78" t="str">
        <f>Details2!C948</f>
        <v>0032</v>
      </c>
      <c r="D78" t="str">
        <f>Details2!D948</f>
        <v>Ft. Carson (Evans Army Community Hospital)</v>
      </c>
      <c r="E78" t="str">
        <f>Details2!E948</f>
        <v>H</v>
      </c>
      <c r="F78">
        <f>Details2!F948</f>
        <v>3679</v>
      </c>
      <c r="G78">
        <f>Details2!G948</f>
        <v>3795</v>
      </c>
      <c r="H78">
        <f>Details2!H948</f>
        <v>3549</v>
      </c>
      <c r="I78">
        <f>Details2!I948</f>
        <v>3581</v>
      </c>
      <c r="J78">
        <f>Details2!J948</f>
        <v>3261</v>
      </c>
      <c r="K78">
        <f>Details2!K948</f>
        <v>2671</v>
      </c>
    </row>
    <row r="79" spans="2:11" x14ac:dyDescent="0.2">
      <c r="B79" t="str">
        <f>Details2!B949</f>
        <v>Army</v>
      </c>
      <c r="C79" t="str">
        <f>Details2!C949</f>
        <v>0047</v>
      </c>
      <c r="D79" t="str">
        <f>Details2!D949</f>
        <v>Ft. Gordon (Eisenhower-Gordon Army Medical Center)</v>
      </c>
      <c r="E79" t="str">
        <f>Details2!E949</f>
        <v>H</v>
      </c>
      <c r="F79">
        <f>Details2!F949</f>
        <v>0</v>
      </c>
      <c r="G79">
        <f>Details2!G949</f>
        <v>1095</v>
      </c>
      <c r="H79">
        <f>Details2!H949</f>
        <v>1309</v>
      </c>
      <c r="I79">
        <f>Details2!I949</f>
        <v>3657</v>
      </c>
      <c r="J79">
        <f>Details2!J949</f>
        <v>2819</v>
      </c>
      <c r="K79">
        <f>Details2!K949</f>
        <v>3279</v>
      </c>
    </row>
    <row r="80" spans="2:11" x14ac:dyDescent="0.2">
      <c r="B80" t="str">
        <f>Details2!B950</f>
        <v>Army</v>
      </c>
      <c r="C80" t="str">
        <f>Details2!C950</f>
        <v>0048</v>
      </c>
      <c r="D80" t="str">
        <f>Details2!D950</f>
        <v>Ft. Benning (Martin-Benning Army Community Hospital)</v>
      </c>
      <c r="E80" t="str">
        <f>Details2!E950</f>
        <v>H</v>
      </c>
      <c r="F80">
        <f>Details2!F950</f>
        <v>0</v>
      </c>
      <c r="G80">
        <f>Details2!G950</f>
        <v>1687</v>
      </c>
      <c r="H80">
        <f>Details2!H950</f>
        <v>1880</v>
      </c>
      <c r="I80">
        <f>Details2!I950</f>
        <v>1926</v>
      </c>
      <c r="J80">
        <f>Details2!J950</f>
        <v>1080</v>
      </c>
      <c r="K80">
        <f>Details2!K950</f>
        <v>1709</v>
      </c>
    </row>
    <row r="81" spans="2:11" x14ac:dyDescent="0.2">
      <c r="B81" t="str">
        <f>Details2!B951</f>
        <v>Army</v>
      </c>
      <c r="C81" t="str">
        <f>Details2!C951</f>
        <v>0049</v>
      </c>
      <c r="D81" t="str">
        <f>Details2!D951</f>
        <v>Ft. Stewart (Winn Army Community Hospital)</v>
      </c>
      <c r="E81" t="str">
        <f>Details2!E951</f>
        <v>H</v>
      </c>
      <c r="F81">
        <f>Details2!F951</f>
        <v>2186</v>
      </c>
      <c r="G81">
        <f>Details2!G951</f>
        <v>1811</v>
      </c>
      <c r="H81">
        <f>Details2!H951</f>
        <v>1719</v>
      </c>
      <c r="I81">
        <f>Details2!I951</f>
        <v>1378</v>
      </c>
      <c r="J81">
        <f>Details2!J951</f>
        <v>305</v>
      </c>
      <c r="K81">
        <f>Details2!K951</f>
        <v>635</v>
      </c>
    </row>
    <row r="82" spans="2:11" x14ac:dyDescent="0.2">
      <c r="B82" t="str">
        <f>Details2!B952</f>
        <v>Army</v>
      </c>
      <c r="C82" t="str">
        <f>Details2!C952</f>
        <v>0052</v>
      </c>
      <c r="D82" t="str">
        <f>Details2!D952</f>
        <v>Ft. Shafter (Tripler Army Medical Center)</v>
      </c>
      <c r="E82" t="str">
        <f>Details2!E952</f>
        <v>H</v>
      </c>
      <c r="F82">
        <f>Details2!F952</f>
        <v>0</v>
      </c>
      <c r="G82">
        <f>Details2!G952</f>
        <v>6291</v>
      </c>
      <c r="H82">
        <f>Details2!H952</f>
        <v>6328</v>
      </c>
      <c r="I82">
        <f>Details2!I952</f>
        <v>5311</v>
      </c>
      <c r="J82">
        <f>Details2!J952</f>
        <v>4621</v>
      </c>
      <c r="K82">
        <f>Details2!K952</f>
        <v>4412</v>
      </c>
    </row>
    <row r="83" spans="2:11" x14ac:dyDescent="0.2">
      <c r="B83" t="str">
        <f>Details2!B953</f>
        <v>Army</v>
      </c>
      <c r="C83" t="str">
        <f>Details2!C953</f>
        <v>0057</v>
      </c>
      <c r="D83" t="str">
        <f>Details2!D953</f>
        <v>Ft. Riley (Irwin Army Community Hospital)</v>
      </c>
      <c r="E83" t="str">
        <f>Details2!E953</f>
        <v>H</v>
      </c>
      <c r="F83">
        <f>Details2!F953</f>
        <v>1656</v>
      </c>
      <c r="G83">
        <f>Details2!G953</f>
        <v>1099</v>
      </c>
      <c r="H83">
        <f>Details2!H953</f>
        <v>1300</v>
      </c>
      <c r="I83">
        <f>Details2!I953</f>
        <v>1989</v>
      </c>
      <c r="J83">
        <f>Details2!J953</f>
        <v>867</v>
      </c>
      <c r="K83">
        <f>Details2!K953</f>
        <v>994</v>
      </c>
    </row>
    <row r="84" spans="2:11" x14ac:dyDescent="0.2">
      <c r="B84" t="str">
        <f>Details2!B954</f>
        <v>Army</v>
      </c>
      <c r="C84" t="str">
        <f>Details2!C954</f>
        <v>0058</v>
      </c>
      <c r="D84" t="str">
        <f>Details2!D954</f>
        <v>Ft. Leavenworth (Munson Army Health Clinic)</v>
      </c>
      <c r="E84" t="str">
        <f>Details2!E954</f>
        <v>C</v>
      </c>
      <c r="F84" t="str">
        <f>Details2!F954</f>
        <v>NULL</v>
      </c>
      <c r="G84" t="str">
        <f>Details2!G954</f>
        <v>NULL</v>
      </c>
      <c r="H84" t="str">
        <f>Details2!H954</f>
        <v>NULL</v>
      </c>
      <c r="I84" t="str">
        <f>Details2!I954</f>
        <v>NULL</v>
      </c>
      <c r="J84" t="str">
        <f>Details2!J954</f>
        <v>NULL</v>
      </c>
      <c r="K84" t="str">
        <f>Details2!K954</f>
        <v>NULL</v>
      </c>
    </row>
    <row r="85" spans="2:11" x14ac:dyDescent="0.2">
      <c r="B85" t="str">
        <f>Details2!B955</f>
        <v>Army</v>
      </c>
      <c r="C85" t="str">
        <f>Details2!C955</f>
        <v>0060</v>
      </c>
      <c r="D85" t="str">
        <f>Details2!D955</f>
        <v>Ft. Campbell (Blanchfield Army Community Hospital)</v>
      </c>
      <c r="E85" t="str">
        <f>Details2!E955</f>
        <v>H</v>
      </c>
      <c r="F85">
        <f>Details2!F955</f>
        <v>3303</v>
      </c>
      <c r="G85">
        <f>Details2!G955</f>
        <v>3207</v>
      </c>
      <c r="H85">
        <f>Details2!H955</f>
        <v>3285</v>
      </c>
      <c r="I85">
        <f>Details2!I955</f>
        <v>3146</v>
      </c>
      <c r="J85">
        <f>Details2!J955</f>
        <v>3033</v>
      </c>
      <c r="K85">
        <f>Details2!K955</f>
        <v>2563</v>
      </c>
    </row>
    <row r="86" spans="2:11" x14ac:dyDescent="0.2">
      <c r="B86" t="str">
        <f>Details2!B956</f>
        <v>Army</v>
      </c>
      <c r="C86" t="str">
        <f>Details2!C956</f>
        <v>0061</v>
      </c>
      <c r="D86" t="str">
        <f>Details2!D956</f>
        <v>Ft. Knox (Ireland Army Health Clinic)</v>
      </c>
      <c r="E86" t="str">
        <f>Details2!E956</f>
        <v>C</v>
      </c>
      <c r="F86">
        <f>Details2!F956</f>
        <v>513</v>
      </c>
      <c r="G86">
        <f>Details2!G956</f>
        <v>0</v>
      </c>
      <c r="H86">
        <f>Details2!H956</f>
        <v>0</v>
      </c>
      <c r="I86">
        <f>Details2!I956</f>
        <v>0</v>
      </c>
      <c r="J86" t="str">
        <f>Details2!J956</f>
        <v>NULL</v>
      </c>
      <c r="K86" t="str">
        <f>Details2!K956</f>
        <v>NULL</v>
      </c>
    </row>
    <row r="87" spans="2:11" x14ac:dyDescent="0.2">
      <c r="B87" t="str">
        <f>Details2!B957</f>
        <v>Army</v>
      </c>
      <c r="C87" t="str">
        <f>Details2!C957</f>
        <v>0064</v>
      </c>
      <c r="D87" t="str">
        <f>Details2!D957</f>
        <v>Ft. Polk (Bayne-Jones Army Community Hospital)</v>
      </c>
      <c r="E87" t="str">
        <f>Details2!E957</f>
        <v>H</v>
      </c>
      <c r="F87">
        <f>Details2!F957</f>
        <v>950</v>
      </c>
      <c r="G87">
        <f>Details2!G957</f>
        <v>1960</v>
      </c>
      <c r="H87">
        <f>Details2!H957</f>
        <v>608</v>
      </c>
      <c r="I87">
        <f>Details2!I957</f>
        <v>686</v>
      </c>
      <c r="J87">
        <f>Details2!J957</f>
        <v>653</v>
      </c>
      <c r="K87">
        <f>Details2!K957</f>
        <v>901</v>
      </c>
    </row>
    <row r="88" spans="2:11" x14ac:dyDescent="0.2">
      <c r="B88" t="str">
        <f>Details2!B958</f>
        <v>Army</v>
      </c>
      <c r="C88" t="str">
        <f>Details2!C958</f>
        <v>0075</v>
      </c>
      <c r="D88" t="str">
        <f>Details2!D958</f>
        <v>Ft. Leonard Wood (Wood Army Community Hospital)</v>
      </c>
      <c r="E88" t="str">
        <f>Details2!E958</f>
        <v>H</v>
      </c>
      <c r="F88">
        <f>Details2!F958</f>
        <v>1390</v>
      </c>
      <c r="G88">
        <f>Details2!G958</f>
        <v>1270</v>
      </c>
      <c r="H88">
        <f>Details2!H958</f>
        <v>1186</v>
      </c>
      <c r="I88">
        <f>Details2!I958</f>
        <v>929</v>
      </c>
      <c r="J88">
        <f>Details2!J958</f>
        <v>127</v>
      </c>
      <c r="K88">
        <f>Details2!K958</f>
        <v>750</v>
      </c>
    </row>
    <row r="89" spans="2:11" x14ac:dyDescent="0.2">
      <c r="B89" t="str">
        <f>Details2!B959</f>
        <v>Army</v>
      </c>
      <c r="C89" t="str">
        <f>Details2!C959</f>
        <v>0086</v>
      </c>
      <c r="D89" t="str">
        <f>Details2!D959</f>
        <v>West Point (Keller Army Community Hospital)</v>
      </c>
      <c r="E89" t="str">
        <f>Details2!E959</f>
        <v>H</v>
      </c>
      <c r="F89">
        <f>Details2!F959</f>
        <v>278</v>
      </c>
      <c r="G89">
        <f>Details2!G959</f>
        <v>205</v>
      </c>
      <c r="H89">
        <f>Details2!H959</f>
        <v>189</v>
      </c>
      <c r="I89">
        <f>Details2!I959</f>
        <v>51</v>
      </c>
      <c r="J89">
        <f>Details2!J959</f>
        <v>33</v>
      </c>
      <c r="K89">
        <f>Details2!K959</f>
        <v>51</v>
      </c>
    </row>
    <row r="90" spans="2:11" x14ac:dyDescent="0.2">
      <c r="B90" t="str">
        <f>Details2!B960</f>
        <v>Army</v>
      </c>
      <c r="C90" t="str">
        <f>Details2!C960</f>
        <v>0098</v>
      </c>
      <c r="D90" t="str">
        <f>Details2!D960</f>
        <v>Ft. Sill (Reynolds Army Health Clinic)</v>
      </c>
      <c r="E90" t="str">
        <f>Details2!E960</f>
        <v>H</v>
      </c>
      <c r="F90">
        <f>Details2!F960</f>
        <v>778</v>
      </c>
      <c r="G90">
        <f>Details2!G960</f>
        <v>0</v>
      </c>
      <c r="H90">
        <f>Details2!H960</f>
        <v>0</v>
      </c>
      <c r="I90" t="str">
        <f>Details2!I960</f>
        <v>NULL</v>
      </c>
      <c r="J90" t="str">
        <f>Details2!J960</f>
        <v>NULL</v>
      </c>
      <c r="K90" t="str">
        <f>Details2!K960</f>
        <v>NULL</v>
      </c>
    </row>
    <row r="91" spans="2:11" x14ac:dyDescent="0.2">
      <c r="B91" t="str">
        <f>Details2!B961</f>
        <v>Army</v>
      </c>
      <c r="C91" t="str">
        <f>Details2!C961</f>
        <v>0105</v>
      </c>
      <c r="D91" t="str">
        <f>Details2!D961</f>
        <v>Ft. Jackson (Moncrief Army Health Clinic)</v>
      </c>
      <c r="E91" t="str">
        <f>Details2!E961</f>
        <v>H</v>
      </c>
      <c r="F91">
        <f>Details2!F961</f>
        <v>0</v>
      </c>
      <c r="G91">
        <f>Details2!G961</f>
        <v>0</v>
      </c>
      <c r="H91">
        <f>Details2!H961</f>
        <v>0</v>
      </c>
      <c r="I91" t="str">
        <f>Details2!I961</f>
        <v>NULL</v>
      </c>
      <c r="J91" t="str">
        <f>Details2!J961</f>
        <v>NULL</v>
      </c>
      <c r="K91" t="str">
        <f>Details2!K961</f>
        <v>NULL</v>
      </c>
    </row>
    <row r="92" spans="2:11" x14ac:dyDescent="0.2">
      <c r="B92" t="str">
        <f>Details2!B962</f>
        <v>Army</v>
      </c>
      <c r="C92" t="str">
        <f>Details2!C962</f>
        <v>0108</v>
      </c>
      <c r="D92" t="str">
        <f>Details2!D962</f>
        <v>Ft. Bliss (William Beaumont Army Medical Center)</v>
      </c>
      <c r="E92" t="str">
        <f>Details2!E962</f>
        <v>H</v>
      </c>
      <c r="F92">
        <f>Details2!F962</f>
        <v>5505</v>
      </c>
      <c r="G92">
        <f>Details2!G962</f>
        <v>3284</v>
      </c>
      <c r="H92">
        <f>Details2!H962</f>
        <v>4871</v>
      </c>
      <c r="I92">
        <f>Details2!I962</f>
        <v>5319</v>
      </c>
      <c r="J92">
        <f>Details2!J962</f>
        <v>3984</v>
      </c>
      <c r="K92">
        <f>Details2!K962</f>
        <v>3457</v>
      </c>
    </row>
    <row r="93" spans="2:11" x14ac:dyDescent="0.2">
      <c r="B93" t="str">
        <f>Details2!B963</f>
        <v>Army</v>
      </c>
      <c r="C93" t="str">
        <f>Details2!C963</f>
        <v>0109</v>
      </c>
      <c r="D93" t="str">
        <f>Details2!D963</f>
        <v>Ft. Sam Houston (BAMC Army Medical Center)</v>
      </c>
      <c r="E93" t="str">
        <f>Details2!E963</f>
        <v>H</v>
      </c>
      <c r="F93">
        <f>Details2!F963</f>
        <v>16751</v>
      </c>
      <c r="G93">
        <f>Details2!G963</f>
        <v>11454</v>
      </c>
      <c r="H93">
        <f>Details2!H963</f>
        <v>14871</v>
      </c>
      <c r="I93">
        <f>Details2!I963</f>
        <v>12988</v>
      </c>
      <c r="J93">
        <f>Details2!J963</f>
        <v>599</v>
      </c>
      <c r="K93">
        <f>Details2!K963</f>
        <v>11943</v>
      </c>
    </row>
    <row r="94" spans="2:11" x14ac:dyDescent="0.2">
      <c r="B94" t="str">
        <f>Details2!B964</f>
        <v>Army</v>
      </c>
      <c r="C94" t="str">
        <f>Details2!C964</f>
        <v>0110</v>
      </c>
      <c r="D94" t="str">
        <f>Details2!D964</f>
        <v>Ft. Hood (Darnall Army Medical Center)</v>
      </c>
      <c r="E94" t="str">
        <f>Details2!E964</f>
        <v>H</v>
      </c>
      <c r="F94">
        <f>Details2!F964</f>
        <v>3293</v>
      </c>
      <c r="G94">
        <f>Details2!G964</f>
        <v>4340</v>
      </c>
      <c r="H94">
        <f>Details2!H964</f>
        <v>4536</v>
      </c>
      <c r="I94">
        <f>Details2!I964</f>
        <v>4512</v>
      </c>
      <c r="J94">
        <f>Details2!J964</f>
        <v>4672</v>
      </c>
      <c r="K94">
        <f>Details2!K964</f>
        <v>4141</v>
      </c>
    </row>
    <row r="95" spans="2:11" x14ac:dyDescent="0.2">
      <c r="B95" t="str">
        <f>Details2!B965</f>
        <v>Army</v>
      </c>
      <c r="C95" t="str">
        <f>Details2!C965</f>
        <v>0121</v>
      </c>
      <c r="D95" t="str">
        <f>Details2!D965</f>
        <v>Ft. Eustis (McDonald Army Health Clinic)</v>
      </c>
      <c r="E95" t="str">
        <f>Details2!E965</f>
        <v>H</v>
      </c>
      <c r="F95" t="str">
        <f>Details2!F965</f>
        <v>NULL</v>
      </c>
      <c r="G95" t="str">
        <f>Details2!G965</f>
        <v>NULL</v>
      </c>
      <c r="H95" t="str">
        <f>Details2!H965</f>
        <v>NULL</v>
      </c>
      <c r="I95" t="str">
        <f>Details2!I965</f>
        <v>NULL</v>
      </c>
      <c r="J95" t="str">
        <f>Details2!J965</f>
        <v>NULL</v>
      </c>
      <c r="K95" t="str">
        <f>Details2!K965</f>
        <v>NULL</v>
      </c>
    </row>
    <row r="96" spans="2:11" x14ac:dyDescent="0.2">
      <c r="B96" t="str">
        <f>Details2!B966</f>
        <v>Army</v>
      </c>
      <c r="C96" t="str">
        <f>Details2!C966</f>
        <v>0122</v>
      </c>
      <c r="D96" t="str">
        <f>Details2!D966</f>
        <v>Ft. Lee (Kenner Army Health Clinic)</v>
      </c>
      <c r="E96" t="str">
        <f>Details2!E966</f>
        <v>C</v>
      </c>
      <c r="F96" t="str">
        <f>Details2!F966</f>
        <v>NULL</v>
      </c>
      <c r="G96" t="str">
        <f>Details2!G966</f>
        <v>NULL</v>
      </c>
      <c r="H96" t="str">
        <f>Details2!H966</f>
        <v>NULL</v>
      </c>
      <c r="I96" t="str">
        <f>Details2!I966</f>
        <v>NULL</v>
      </c>
      <c r="J96" t="str">
        <f>Details2!J966</f>
        <v>NULL</v>
      </c>
      <c r="K96" t="str">
        <f>Details2!K966</f>
        <v>NULL</v>
      </c>
    </row>
    <row r="97" spans="2:11" x14ac:dyDescent="0.2">
      <c r="B97" t="str">
        <f>Details2!B967</f>
        <v>Army</v>
      </c>
      <c r="C97" t="str">
        <f>Details2!C967</f>
        <v>0125</v>
      </c>
      <c r="D97" t="str">
        <f>Details2!D967</f>
        <v>Ft. Lewis (Madigan Army Medical Center)</v>
      </c>
      <c r="E97" t="str">
        <f>Details2!E967</f>
        <v>H</v>
      </c>
      <c r="F97">
        <f>Details2!F967</f>
        <v>9105</v>
      </c>
      <c r="G97">
        <f>Details2!G967</f>
        <v>7098</v>
      </c>
      <c r="H97">
        <f>Details2!H967</f>
        <v>689</v>
      </c>
      <c r="I97">
        <f>Details2!I967</f>
        <v>0</v>
      </c>
      <c r="J97">
        <f>Details2!J967</f>
        <v>0</v>
      </c>
      <c r="K97">
        <f>Details2!K967</f>
        <v>0</v>
      </c>
    </row>
    <row r="98" spans="2:11" x14ac:dyDescent="0.2">
      <c r="B98" t="str">
        <f>Details2!B968</f>
        <v>Army</v>
      </c>
      <c r="C98" t="str">
        <f>Details2!C968</f>
        <v>0131</v>
      </c>
      <c r="D98" t="str">
        <f>Details2!D968</f>
        <v>Ft. Irwin (Weed Army Community Hospital)</v>
      </c>
      <c r="E98" t="str">
        <f>Details2!E968</f>
        <v>H</v>
      </c>
      <c r="F98">
        <f>Details2!F968</f>
        <v>383</v>
      </c>
      <c r="G98">
        <f>Details2!G968</f>
        <v>342</v>
      </c>
      <c r="H98">
        <f>Details2!H968</f>
        <v>352</v>
      </c>
      <c r="I98">
        <f>Details2!I968</f>
        <v>397</v>
      </c>
      <c r="J98">
        <f>Details2!J968</f>
        <v>408</v>
      </c>
      <c r="K98">
        <f>Details2!K968</f>
        <v>103</v>
      </c>
    </row>
    <row r="99" spans="2:11" x14ac:dyDescent="0.2">
      <c r="B99" t="str">
        <f>Details2!B969</f>
        <v>Army</v>
      </c>
      <c r="C99" t="str">
        <f>Details2!C969</f>
        <v>0330</v>
      </c>
      <c r="D99" t="str">
        <f>Details2!D969</f>
        <v>Ft. Drum (Guthrie Army Health Clinic)</v>
      </c>
      <c r="E99" t="str">
        <f>Details2!E969</f>
        <v>C</v>
      </c>
      <c r="F99" t="str">
        <f>Details2!F969</f>
        <v>NULL</v>
      </c>
      <c r="G99" t="str">
        <f>Details2!G969</f>
        <v>NULL</v>
      </c>
      <c r="H99" t="str">
        <f>Details2!H969</f>
        <v>NULL</v>
      </c>
      <c r="I99" t="str">
        <f>Details2!I969</f>
        <v>NULL</v>
      </c>
      <c r="J99" t="str">
        <f>Details2!J969</f>
        <v>NULL</v>
      </c>
      <c r="K99" t="str">
        <f>Details2!K969</f>
        <v>NULL</v>
      </c>
    </row>
    <row r="100" spans="2:11" x14ac:dyDescent="0.2">
      <c r="B100" t="str">
        <f>Details2!B970</f>
        <v>Army</v>
      </c>
      <c r="C100" t="str">
        <f>Details2!C970</f>
        <v>0351</v>
      </c>
      <c r="D100" t="str">
        <f>Details2!D970</f>
        <v>Letterkenny Army Depot (Army Health Clinic)</v>
      </c>
      <c r="E100" t="str">
        <f>Details2!E970</f>
        <v>C</v>
      </c>
      <c r="F100" t="str">
        <f>Details2!F970</f>
        <v>NULL</v>
      </c>
      <c r="G100" t="str">
        <f>Details2!G970</f>
        <v>NULL</v>
      </c>
      <c r="H100" t="str">
        <f>Details2!H970</f>
        <v>NULL</v>
      </c>
      <c r="I100" t="str">
        <f>Details2!I970</f>
        <v>NULL</v>
      </c>
      <c r="J100" t="str">
        <f>Details2!J970</f>
        <v>NULL</v>
      </c>
      <c r="K100" t="str">
        <f>Details2!K970</f>
        <v>NULL</v>
      </c>
    </row>
    <row r="101" spans="2:11" x14ac:dyDescent="0.2">
      <c r="B101" t="str">
        <f>Details2!B971</f>
        <v>Army</v>
      </c>
      <c r="C101" t="str">
        <f>Details2!C971</f>
        <v>0352</v>
      </c>
      <c r="D101" t="str">
        <f>Details2!D971</f>
        <v>Carlisle Barracks (Dunham Army Health Clinic)</v>
      </c>
      <c r="E101" t="str">
        <f>Details2!E971</f>
        <v>C</v>
      </c>
      <c r="F101" t="str">
        <f>Details2!F971</f>
        <v>NULL</v>
      </c>
      <c r="G101" t="str">
        <f>Details2!G971</f>
        <v>NULL</v>
      </c>
      <c r="H101" t="str">
        <f>Details2!H971</f>
        <v>NULL</v>
      </c>
      <c r="I101" t="str">
        <f>Details2!I971</f>
        <v>NULL</v>
      </c>
      <c r="J101" t="str">
        <f>Details2!J971</f>
        <v>NULL</v>
      </c>
      <c r="K101" t="str">
        <f>Details2!K971</f>
        <v>NULL</v>
      </c>
    </row>
    <row r="102" spans="2:11" x14ac:dyDescent="0.2">
      <c r="B102" t="str">
        <f>Details2!B972</f>
        <v>Army</v>
      </c>
      <c r="C102" t="str">
        <f>Details2!C972</f>
        <v>0607</v>
      </c>
      <c r="D102" t="str">
        <f>Details2!D972</f>
        <v>Landstuhl Regional Medical Center</v>
      </c>
      <c r="E102" t="str">
        <f>Details2!E972</f>
        <v>H</v>
      </c>
      <c r="F102">
        <f>Details2!F972</f>
        <v>2329</v>
      </c>
      <c r="G102">
        <f>Details2!G972</f>
        <v>1741</v>
      </c>
      <c r="H102">
        <f>Details2!H972</f>
        <v>0</v>
      </c>
      <c r="I102">
        <f>Details2!I972</f>
        <v>1962</v>
      </c>
      <c r="J102">
        <f>Details2!J972</f>
        <v>1821</v>
      </c>
      <c r="K102">
        <f>Details2!K972</f>
        <v>1544</v>
      </c>
    </row>
    <row r="103" spans="2:11" x14ac:dyDescent="0.2">
      <c r="B103" t="str">
        <f>Details2!B973</f>
        <v>Army</v>
      </c>
      <c r="C103" t="str">
        <f>Details2!C973</f>
        <v>0609</v>
      </c>
      <c r="D103" t="str">
        <f>Details2!D973</f>
        <v>Vilseck (Bavaria MEDDAC)</v>
      </c>
      <c r="E103" t="str">
        <f>Details2!E973</f>
        <v>C</v>
      </c>
      <c r="F103" t="str">
        <f>Details2!F973</f>
        <v>NULL</v>
      </c>
      <c r="G103" t="str">
        <f>Details2!G973</f>
        <v>NULL</v>
      </c>
      <c r="H103" t="str">
        <f>Details2!H973</f>
        <v>NULL</v>
      </c>
      <c r="I103" t="str">
        <f>Details2!I973</f>
        <v>NULL</v>
      </c>
      <c r="J103" t="str">
        <f>Details2!J973</f>
        <v>NULL</v>
      </c>
      <c r="K103" t="str">
        <f>Details2!K973</f>
        <v>NULL</v>
      </c>
    </row>
    <row r="104" spans="2:11" x14ac:dyDescent="0.2">
      <c r="B104" t="str">
        <f>Details2!B974</f>
        <v>Army</v>
      </c>
      <c r="C104" t="str">
        <f>Details2!C974</f>
        <v>0610</v>
      </c>
      <c r="D104" t="str">
        <f>Details2!D974</f>
        <v>Camp Zama (BG CRAWFORD)</v>
      </c>
      <c r="E104" t="str">
        <f>Details2!E974</f>
        <v>C</v>
      </c>
      <c r="F104" t="str">
        <f>Details2!F974</f>
        <v>NULL</v>
      </c>
      <c r="G104" t="str">
        <f>Details2!G974</f>
        <v>NULL</v>
      </c>
      <c r="H104" t="str">
        <f>Details2!H974</f>
        <v>NULL</v>
      </c>
      <c r="I104" t="str">
        <f>Details2!I974</f>
        <v>NULL</v>
      </c>
      <c r="J104" t="str">
        <f>Details2!J974</f>
        <v>NULL</v>
      </c>
      <c r="K104" t="str">
        <f>Details2!K974</f>
        <v>NULL</v>
      </c>
    </row>
    <row r="105" spans="2:11" x14ac:dyDescent="0.2">
      <c r="B105" t="str">
        <f>Details2!B975</f>
        <v>Army</v>
      </c>
      <c r="C105" t="str">
        <f>Details2!C975</f>
        <v>0612</v>
      </c>
      <c r="D105" t="str">
        <f>Details2!D975</f>
        <v>Camp Humphreys (Brian Allgood Army Community Hospital)</v>
      </c>
      <c r="E105" t="str">
        <f>Details2!E975</f>
        <v>H</v>
      </c>
      <c r="F105">
        <f>Details2!F975</f>
        <v>1</v>
      </c>
      <c r="G105">
        <f>Details2!G975</f>
        <v>446</v>
      </c>
      <c r="H105">
        <f>Details2!H975</f>
        <v>502</v>
      </c>
      <c r="I105">
        <f>Details2!I975</f>
        <v>432</v>
      </c>
      <c r="J105">
        <f>Details2!J975</f>
        <v>471</v>
      </c>
      <c r="K105">
        <f>Details2!K975</f>
        <v>434</v>
      </c>
    </row>
    <row r="106" spans="2:11" x14ac:dyDescent="0.2">
      <c r="B106" t="str">
        <f>Details2!B976</f>
        <v>DHA</v>
      </c>
      <c r="C106" t="str">
        <f>Details2!C976</f>
        <v>0039</v>
      </c>
      <c r="D106" t="str">
        <f>Details2!D976</f>
        <v>NH Jacksonville</v>
      </c>
      <c r="E106" t="str">
        <f>Details2!E976</f>
        <v>H</v>
      </c>
      <c r="F106">
        <f>Details2!F976</f>
        <v>2440</v>
      </c>
      <c r="G106">
        <f>Details2!G976</f>
        <v>2155</v>
      </c>
      <c r="H106">
        <f>Details2!H976</f>
        <v>2164</v>
      </c>
      <c r="I106">
        <f>Details2!I976</f>
        <v>2003</v>
      </c>
      <c r="J106">
        <f>Details2!J976</f>
        <v>1435</v>
      </c>
      <c r="K106">
        <f>Details2!K976</f>
        <v>1369</v>
      </c>
    </row>
    <row r="107" spans="2:11" x14ac:dyDescent="0.2">
      <c r="B107" t="str">
        <f>Details2!B977</f>
        <v>DHA</v>
      </c>
      <c r="C107" t="str">
        <f>Details2!C977</f>
        <v>0066</v>
      </c>
      <c r="D107" t="str">
        <f>Details2!D977</f>
        <v>Andrews AFB (79th Medical Group)</v>
      </c>
      <c r="E107" t="str">
        <f>Details2!E977</f>
        <v>H</v>
      </c>
      <c r="F107" t="str">
        <f>Details2!F977</f>
        <v>NULL</v>
      </c>
      <c r="G107" t="str">
        <f>Details2!G977</f>
        <v>NULL</v>
      </c>
      <c r="H107" t="str">
        <f>Details2!H977</f>
        <v>NULL</v>
      </c>
      <c r="I107" t="str">
        <f>Details2!I977</f>
        <v>NULL</v>
      </c>
      <c r="J107" t="str">
        <f>Details2!J977</f>
        <v>NULL</v>
      </c>
      <c r="K107" t="str">
        <f>Details2!K977</f>
        <v>NULL</v>
      </c>
    </row>
    <row r="108" spans="2:11" x14ac:dyDescent="0.2">
      <c r="B108" t="str">
        <f>Details2!B978</f>
        <v>DHA</v>
      </c>
      <c r="C108" t="str">
        <f>Details2!C978</f>
        <v>0067</v>
      </c>
      <c r="D108" t="str">
        <f>Details2!D978</f>
        <v>Walter Reed National Military Medical Center</v>
      </c>
      <c r="E108" t="str">
        <f>Details2!E978</f>
        <v>H</v>
      </c>
      <c r="F108">
        <f>Details2!F978</f>
        <v>8723</v>
      </c>
      <c r="G108">
        <f>Details2!G978</f>
        <v>5770</v>
      </c>
      <c r="H108">
        <f>Details2!H978</f>
        <v>8113</v>
      </c>
      <c r="I108">
        <f>Details2!I978</f>
        <v>8003</v>
      </c>
      <c r="J108">
        <f>Details2!J978</f>
        <v>6443</v>
      </c>
      <c r="K108">
        <f>Details2!K978</f>
        <v>6968</v>
      </c>
    </row>
    <row r="109" spans="2:11" x14ac:dyDescent="0.2">
      <c r="B109" t="str">
        <f>Details2!B979</f>
        <v>DHA</v>
      </c>
      <c r="C109" t="str">
        <f>Details2!C979</f>
        <v>0068</v>
      </c>
      <c r="D109" t="str">
        <f>Details2!D979</f>
        <v>NHC Patuxent River</v>
      </c>
      <c r="E109" t="str">
        <f>Details2!E979</f>
        <v>C</v>
      </c>
      <c r="F109" t="str">
        <f>Details2!F979</f>
        <v>NULL</v>
      </c>
      <c r="G109" t="str">
        <f>Details2!G979</f>
        <v>NULL</v>
      </c>
      <c r="H109" t="str">
        <f>Details2!H979</f>
        <v>NULL</v>
      </c>
      <c r="I109" t="str">
        <f>Details2!I979</f>
        <v>NULL</v>
      </c>
      <c r="J109" t="str">
        <f>Details2!J979</f>
        <v>NULL</v>
      </c>
      <c r="K109" t="str">
        <f>Details2!K979</f>
        <v>NULL</v>
      </c>
    </row>
    <row r="110" spans="2:11" x14ac:dyDescent="0.2">
      <c r="B110" t="str">
        <f>Details2!B980</f>
        <v>DHA</v>
      </c>
      <c r="C110" t="str">
        <f>Details2!C980</f>
        <v>0069</v>
      </c>
      <c r="D110" t="str">
        <f>Details2!D980</f>
        <v>Ft. Meade (Kimbrough Ambulatory Care Center)</v>
      </c>
      <c r="E110" t="str">
        <f>Details2!E980</f>
        <v>C</v>
      </c>
      <c r="F110" t="str">
        <f>Details2!F980</f>
        <v>NULL</v>
      </c>
      <c r="G110" t="str">
        <f>Details2!G980</f>
        <v>NULL</v>
      </c>
      <c r="H110" t="str">
        <f>Details2!H980</f>
        <v>NULL</v>
      </c>
      <c r="I110" t="str">
        <f>Details2!I980</f>
        <v>NULL</v>
      </c>
      <c r="J110" t="str">
        <f>Details2!J980</f>
        <v>NULL</v>
      </c>
      <c r="K110" t="str">
        <f>Details2!K980</f>
        <v>NULL</v>
      </c>
    </row>
    <row r="111" spans="2:11" x14ac:dyDescent="0.2">
      <c r="B111" t="str">
        <f>Details2!B981</f>
        <v>DHA</v>
      </c>
      <c r="C111" t="str">
        <f>Details2!C981</f>
        <v>0073</v>
      </c>
      <c r="D111" t="str">
        <f>Details2!D981</f>
        <v>Keesler AFB (81st Medical Group)</v>
      </c>
      <c r="E111" t="str">
        <f>Details2!E981</f>
        <v>H</v>
      </c>
      <c r="F111">
        <f>Details2!F981</f>
        <v>1652</v>
      </c>
      <c r="G111">
        <f>Details2!G981</f>
        <v>2255</v>
      </c>
      <c r="H111">
        <f>Details2!H981</f>
        <v>0</v>
      </c>
      <c r="I111">
        <f>Details2!I981</f>
        <v>1999</v>
      </c>
      <c r="J111">
        <f>Details2!J981</f>
        <v>1732</v>
      </c>
      <c r="K111">
        <f>Details2!K981</f>
        <v>2767</v>
      </c>
    </row>
    <row r="112" spans="2:11" x14ac:dyDescent="0.2">
      <c r="B112" t="str">
        <f>Details2!B982</f>
        <v>DHA</v>
      </c>
      <c r="C112" t="str">
        <f>Details2!C982</f>
        <v>0089</v>
      </c>
      <c r="D112" t="str">
        <f>Details2!D982</f>
        <v>Ft. Bragg (Womack Army Medical Center)</v>
      </c>
      <c r="E112" t="str">
        <f>Details2!E982</f>
        <v>H</v>
      </c>
      <c r="F112">
        <f>Details2!F982</f>
        <v>6819</v>
      </c>
      <c r="G112">
        <f>Details2!G982</f>
        <v>5350</v>
      </c>
      <c r="H112">
        <f>Details2!H982</f>
        <v>5961</v>
      </c>
      <c r="I112">
        <f>Details2!I982</f>
        <v>5054</v>
      </c>
      <c r="J112">
        <f>Details2!J982</f>
        <v>4393</v>
      </c>
      <c r="K112">
        <f>Details2!K982</f>
        <v>4682</v>
      </c>
    </row>
    <row r="113" spans="2:11" x14ac:dyDescent="0.2">
      <c r="B113" t="str">
        <f>Details2!B983</f>
        <v>DHA</v>
      </c>
      <c r="C113" t="str">
        <f>Details2!C983</f>
        <v>0090</v>
      </c>
      <c r="D113" t="str">
        <f>Details2!D983</f>
        <v>Seymour Johnson AFB (4th Medical Group)</v>
      </c>
      <c r="E113" t="str">
        <f>Details2!E983</f>
        <v>C</v>
      </c>
      <c r="F113" t="str">
        <f>Details2!F983</f>
        <v>NULL</v>
      </c>
      <c r="G113" t="str">
        <f>Details2!G983</f>
        <v>NULL</v>
      </c>
      <c r="H113" t="str">
        <f>Details2!H983</f>
        <v>NULL</v>
      </c>
      <c r="I113" t="str">
        <f>Details2!I983</f>
        <v>NULL</v>
      </c>
      <c r="J113" t="str">
        <f>Details2!J983</f>
        <v>NULL</v>
      </c>
      <c r="K113" t="str">
        <f>Details2!K983</f>
        <v>NULL</v>
      </c>
    </row>
    <row r="114" spans="2:11" x14ac:dyDescent="0.2">
      <c r="B114" t="str">
        <f>Details2!B984</f>
        <v>DHA</v>
      </c>
      <c r="C114" t="str">
        <f>Details2!C984</f>
        <v>0103</v>
      </c>
      <c r="D114" t="str">
        <f>Details2!D984</f>
        <v>NHC Charleston</v>
      </c>
      <c r="E114" t="str">
        <f>Details2!E984</f>
        <v>H</v>
      </c>
      <c r="F114" t="str">
        <f>Details2!F984</f>
        <v>NULL</v>
      </c>
      <c r="G114" t="str">
        <f>Details2!G984</f>
        <v>NULL</v>
      </c>
      <c r="H114" t="str">
        <f>Details2!H984</f>
        <v>NULL</v>
      </c>
      <c r="I114" t="str">
        <f>Details2!I984</f>
        <v>NULL</v>
      </c>
      <c r="J114" t="str">
        <f>Details2!J984</f>
        <v>NULL</v>
      </c>
      <c r="K114" t="str">
        <f>Details2!K984</f>
        <v>NULL</v>
      </c>
    </row>
    <row r="115" spans="2:11" x14ac:dyDescent="0.2">
      <c r="B115" t="str">
        <f>Details2!B985</f>
        <v>DHA</v>
      </c>
      <c r="C115" t="str">
        <f>Details2!C985</f>
        <v>0123</v>
      </c>
      <c r="D115" t="str">
        <f>Details2!D985</f>
        <v>Ft. Belvoir Community Hospital</v>
      </c>
      <c r="E115" t="str">
        <f>Details2!E985</f>
        <v>H</v>
      </c>
      <c r="F115">
        <f>Details2!F985</f>
        <v>4771</v>
      </c>
      <c r="G115">
        <f>Details2!G985</f>
        <v>4540</v>
      </c>
      <c r="H115">
        <f>Details2!H985</f>
        <v>2916</v>
      </c>
      <c r="I115">
        <f>Details2!I985</f>
        <v>3625</v>
      </c>
      <c r="J115">
        <f>Details2!J985</f>
        <v>4392</v>
      </c>
      <c r="K115">
        <f>Details2!K985</f>
        <v>3008</v>
      </c>
    </row>
    <row r="116" spans="2:11" x14ac:dyDescent="0.2">
      <c r="B116" t="str">
        <f>Details2!B986</f>
        <v>DHA</v>
      </c>
      <c r="C116" t="str">
        <f>Details2!C986</f>
        <v>0306</v>
      </c>
      <c r="D116" t="str">
        <f>Details2!D986</f>
        <v>NHC Annapolis</v>
      </c>
      <c r="E116" t="str">
        <f>Details2!E986</f>
        <v>C</v>
      </c>
      <c r="F116" t="str">
        <f>Details2!F986</f>
        <v>NULL</v>
      </c>
      <c r="G116" t="str">
        <f>Details2!G986</f>
        <v>NULL</v>
      </c>
      <c r="H116" t="str">
        <f>Details2!H986</f>
        <v>NULL</v>
      </c>
      <c r="I116" t="str">
        <f>Details2!I986</f>
        <v>NULL</v>
      </c>
      <c r="J116" t="str">
        <f>Details2!J986</f>
        <v>NULL</v>
      </c>
      <c r="K116" t="str">
        <f>Details2!K986</f>
        <v>NULL</v>
      </c>
    </row>
    <row r="117" spans="2:11" x14ac:dyDescent="0.2">
      <c r="B117" t="str">
        <f>Details2!B987</f>
        <v>DHA</v>
      </c>
      <c r="C117" t="str">
        <f>Details2!C987</f>
        <v>0335</v>
      </c>
      <c r="D117" t="str">
        <f>Details2!D987</f>
        <v>Pope AFB (43rd Medical Group)</v>
      </c>
      <c r="E117" t="str">
        <f>Details2!E987</f>
        <v>I</v>
      </c>
      <c r="F117" t="str">
        <f>Details2!F987</f>
        <v>NULL</v>
      </c>
      <c r="G117" t="str">
        <f>Details2!G987</f>
        <v>NULL</v>
      </c>
      <c r="H117" t="str">
        <f>Details2!H987</f>
        <v>NULL</v>
      </c>
      <c r="I117" t="str">
        <f>Details2!I987</f>
        <v>NULL</v>
      </c>
      <c r="J117" t="str">
        <f>Details2!J987</f>
        <v>NULL</v>
      </c>
      <c r="K117" t="str">
        <f>Details2!K987</f>
        <v>NULL</v>
      </c>
    </row>
    <row r="118" spans="2:11" x14ac:dyDescent="0.2">
      <c r="B118" t="str">
        <f>Details2!B988</f>
        <v>DHA</v>
      </c>
      <c r="C118" t="str">
        <f>Details2!C988</f>
        <v>0356</v>
      </c>
      <c r="D118" t="str">
        <f>Details2!D988</f>
        <v>Charleston JB (628th Medical Group)</v>
      </c>
      <c r="E118" t="str">
        <f>Details2!E988</f>
        <v>C</v>
      </c>
      <c r="F118" t="str">
        <f>Details2!F988</f>
        <v>NULL</v>
      </c>
      <c r="G118" t="str">
        <f>Details2!G988</f>
        <v>NULL</v>
      </c>
      <c r="H118" t="str">
        <f>Details2!H988</f>
        <v>NULL</v>
      </c>
      <c r="I118" t="str">
        <f>Details2!I988</f>
        <v>NULL</v>
      </c>
      <c r="J118" t="str">
        <f>Details2!J988</f>
        <v>NULL</v>
      </c>
      <c r="K118" t="str">
        <f>Details2!K988</f>
        <v>NULL</v>
      </c>
    </row>
    <row r="119" spans="2:11" x14ac:dyDescent="0.2">
      <c r="B119" t="str">
        <f>Details2!B989</f>
        <v>DHA</v>
      </c>
      <c r="C119" t="str">
        <f>Details2!C989</f>
        <v>0385</v>
      </c>
      <c r="D119" t="str">
        <f>Details2!D989</f>
        <v>NHC Quantico</v>
      </c>
      <c r="E119" t="str">
        <f>Details2!E989</f>
        <v>C</v>
      </c>
      <c r="F119" t="str">
        <f>Details2!F989</f>
        <v>NULL</v>
      </c>
      <c r="G119" t="str">
        <f>Details2!G989</f>
        <v>NULL</v>
      </c>
      <c r="H119" t="str">
        <f>Details2!H989</f>
        <v>NULL</v>
      </c>
      <c r="I119" t="str">
        <f>Details2!I989</f>
        <v>NULL</v>
      </c>
      <c r="J119" t="str">
        <f>Details2!J989</f>
        <v>NULL</v>
      </c>
      <c r="K119" t="str">
        <f>Details2!K989</f>
        <v>NULL</v>
      </c>
    </row>
    <row r="120" spans="2:11" x14ac:dyDescent="0.2">
      <c r="B120" t="str">
        <f>Details2!B990</f>
        <v>DHA</v>
      </c>
      <c r="C120" t="str">
        <f>Details2!C990</f>
        <v>0413</v>
      </c>
      <c r="D120" t="str">
        <f>Details2!D990</f>
        <v>Bolling AFB (11th Medical Group)</v>
      </c>
      <c r="E120" t="str">
        <f>Details2!E990</f>
        <v>C</v>
      </c>
      <c r="F120" t="str">
        <f>Details2!F990</f>
        <v>NULL</v>
      </c>
      <c r="G120" t="str">
        <f>Details2!G990</f>
        <v>NULL</v>
      </c>
      <c r="H120" t="str">
        <f>Details2!H990</f>
        <v>NULL</v>
      </c>
      <c r="I120" t="str">
        <f>Details2!I990</f>
        <v>NULL</v>
      </c>
      <c r="J120" t="str">
        <f>Details2!J990</f>
        <v>NULL</v>
      </c>
      <c r="K120" t="str">
        <f>Details2!K990</f>
        <v>NULL</v>
      </c>
    </row>
    <row r="121" spans="2:11" x14ac:dyDescent="0.2">
      <c r="B121" t="str">
        <f>Details2!B991</f>
        <v>Navy</v>
      </c>
      <c r="C121" t="str">
        <f>Details2!C991</f>
        <v>0024</v>
      </c>
      <c r="D121" t="str">
        <f>Details2!D991</f>
        <v>NH Camp Pendelton</v>
      </c>
      <c r="E121" t="str">
        <f>Details2!E991</f>
        <v>H</v>
      </c>
      <c r="F121">
        <f>Details2!F991</f>
        <v>3308</v>
      </c>
      <c r="G121">
        <f>Details2!G991</f>
        <v>2896</v>
      </c>
      <c r="H121">
        <f>Details2!H991</f>
        <v>2884</v>
      </c>
      <c r="I121">
        <f>Details2!I991</f>
        <v>2510</v>
      </c>
      <c r="J121">
        <f>Details2!J991</f>
        <v>2460</v>
      </c>
      <c r="K121" s="6">
        <f>Details2!K991</f>
        <v>0</v>
      </c>
    </row>
    <row r="122" spans="2:11" x14ac:dyDescent="0.2">
      <c r="B122" t="str">
        <f>Details2!B992</f>
        <v>Navy</v>
      </c>
      <c r="C122" t="str">
        <f>Details2!C992</f>
        <v>0028</v>
      </c>
      <c r="D122" t="str">
        <f>Details2!D992</f>
        <v>NHC Lemoore</v>
      </c>
      <c r="E122" t="str">
        <f>Details2!E992</f>
        <v>C</v>
      </c>
      <c r="F122">
        <f>Details2!F992</f>
        <v>0</v>
      </c>
      <c r="G122">
        <f>Details2!G992</f>
        <v>0</v>
      </c>
      <c r="H122">
        <f>Details2!H992</f>
        <v>0</v>
      </c>
      <c r="I122" t="str">
        <f>Details2!I992</f>
        <v>NULL</v>
      </c>
      <c r="J122" t="str">
        <f>Details2!J992</f>
        <v>NULL</v>
      </c>
      <c r="K122" t="str">
        <f>Details2!K992</f>
        <v>NULL</v>
      </c>
    </row>
    <row r="123" spans="2:11" x14ac:dyDescent="0.2">
      <c r="B123" t="str">
        <f>Details2!B993</f>
        <v>Navy</v>
      </c>
      <c r="C123" t="str">
        <f>Details2!C993</f>
        <v>0029</v>
      </c>
      <c r="D123" t="str">
        <f>Details2!D993</f>
        <v>NMC San Diego</v>
      </c>
      <c r="E123" t="str">
        <f>Details2!E993</f>
        <v>H</v>
      </c>
      <c r="F123">
        <f>Details2!F993</f>
        <v>11106</v>
      </c>
      <c r="G123">
        <f>Details2!G993</f>
        <v>7150</v>
      </c>
      <c r="H123">
        <f>Details2!H993</f>
        <v>9997</v>
      </c>
      <c r="I123">
        <f>Details2!I993</f>
        <v>8758</v>
      </c>
      <c r="J123">
        <f>Details2!J993</f>
        <v>7468</v>
      </c>
      <c r="K123">
        <f>Details2!K993</f>
        <v>6026</v>
      </c>
    </row>
    <row r="124" spans="2:11" x14ac:dyDescent="0.2">
      <c r="B124" t="str">
        <f>Details2!B994</f>
        <v>Navy</v>
      </c>
      <c r="C124" t="str">
        <f>Details2!C994</f>
        <v>0030</v>
      </c>
      <c r="D124" t="str">
        <f>Details2!D994</f>
        <v>NH 29 Palms</v>
      </c>
      <c r="E124" t="str">
        <f>Details2!E994</f>
        <v>H</v>
      </c>
      <c r="F124">
        <f>Details2!F994</f>
        <v>347</v>
      </c>
      <c r="G124">
        <f>Details2!G994</f>
        <v>684</v>
      </c>
      <c r="H124">
        <f>Details2!H994</f>
        <v>628</v>
      </c>
      <c r="I124">
        <f>Details2!I994</f>
        <v>658</v>
      </c>
      <c r="J124">
        <f>Details2!J994</f>
        <v>597</v>
      </c>
      <c r="K124" s="6">
        <f>Details2!K994</f>
        <v>0</v>
      </c>
    </row>
    <row r="125" spans="2:11" x14ac:dyDescent="0.2">
      <c r="B125" t="str">
        <f>Details2!B995</f>
        <v>Navy</v>
      </c>
      <c r="C125" t="str">
        <f>Details2!C995</f>
        <v>0035</v>
      </c>
      <c r="D125" t="str">
        <f>Details2!D995</f>
        <v>NBHC Groton</v>
      </c>
      <c r="E125" t="str">
        <f>Details2!E995</f>
        <v>C</v>
      </c>
      <c r="F125" t="str">
        <f>Details2!F995</f>
        <v>NULL</v>
      </c>
      <c r="G125" t="str">
        <f>Details2!G995</f>
        <v>NULL</v>
      </c>
      <c r="H125" t="str">
        <f>Details2!H995</f>
        <v>NULL</v>
      </c>
      <c r="I125" t="str">
        <f>Details2!I995</f>
        <v>NULL</v>
      </c>
      <c r="J125" t="str">
        <f>Details2!J995</f>
        <v>NULL</v>
      </c>
      <c r="K125" t="str">
        <f>Details2!K995</f>
        <v>NULL</v>
      </c>
    </row>
    <row r="126" spans="2:11" x14ac:dyDescent="0.2">
      <c r="B126" t="str">
        <f>Details2!B996</f>
        <v>Navy</v>
      </c>
      <c r="C126" t="str">
        <f>Details2!C996</f>
        <v>0038</v>
      </c>
      <c r="D126" t="str">
        <f>Details2!D996</f>
        <v>NH Pensacola</v>
      </c>
      <c r="E126" t="str">
        <f>Details2!E996</f>
        <v>H</v>
      </c>
      <c r="F126">
        <f>Details2!F996</f>
        <v>969</v>
      </c>
      <c r="G126">
        <f>Details2!G996</f>
        <v>1021</v>
      </c>
      <c r="H126">
        <f>Details2!H996</f>
        <v>962</v>
      </c>
      <c r="I126">
        <f>Details2!I996</f>
        <v>0</v>
      </c>
      <c r="J126">
        <f>Details2!J996</f>
        <v>4747</v>
      </c>
      <c r="K126" s="6">
        <f>Details2!K996</f>
        <v>0</v>
      </c>
    </row>
    <row r="127" spans="2:11" x14ac:dyDescent="0.2">
      <c r="B127" t="str">
        <f>Details2!B997</f>
        <v>Navy</v>
      </c>
      <c r="C127" t="str">
        <f>Details2!C997</f>
        <v>0056</v>
      </c>
      <c r="D127" t="str">
        <f>Details2!D997</f>
        <v>NHC Great Lakes</v>
      </c>
      <c r="E127" t="str">
        <f>Details2!E997</f>
        <v>C</v>
      </c>
      <c r="F127" t="str">
        <f>Details2!F997</f>
        <v>NULL</v>
      </c>
      <c r="G127" t="str">
        <f>Details2!G997</f>
        <v>NULL</v>
      </c>
      <c r="H127" t="str">
        <f>Details2!H997</f>
        <v>NULL</v>
      </c>
      <c r="I127" t="str">
        <f>Details2!I997</f>
        <v>NULL</v>
      </c>
      <c r="J127" t="str">
        <f>Details2!J997</f>
        <v>NULL</v>
      </c>
      <c r="K127" t="str">
        <f>Details2!K997</f>
        <v>NULL</v>
      </c>
    </row>
    <row r="128" spans="2:11" x14ac:dyDescent="0.2">
      <c r="B128" t="str">
        <f>Details2!B998</f>
        <v>Navy</v>
      </c>
      <c r="C128" t="str">
        <f>Details2!C998</f>
        <v>0091</v>
      </c>
      <c r="D128" t="str">
        <f>Details2!D998</f>
        <v>NMC Camp Lejeune</v>
      </c>
      <c r="E128" t="str">
        <f>Details2!E998</f>
        <v>H</v>
      </c>
      <c r="F128">
        <f>Details2!F998</f>
        <v>5221</v>
      </c>
      <c r="G128">
        <f>Details2!G998</f>
        <v>4202</v>
      </c>
      <c r="H128">
        <f>Details2!H998</f>
        <v>4101</v>
      </c>
      <c r="I128">
        <f>Details2!I998</f>
        <v>3650</v>
      </c>
      <c r="J128">
        <f>Details2!J998</f>
        <v>3620</v>
      </c>
      <c r="K128">
        <f>Details2!K998</f>
        <v>14590</v>
      </c>
    </row>
    <row r="129" spans="2:11" x14ac:dyDescent="0.2">
      <c r="B129" t="str">
        <f>Details2!B999</f>
        <v>Navy</v>
      </c>
      <c r="C129" t="str">
        <f>Details2!C999</f>
        <v>0092</v>
      </c>
      <c r="D129" t="str">
        <f>Details2!D999</f>
        <v>NHC Cherry Point</v>
      </c>
      <c r="E129" t="str">
        <f>Details2!E999</f>
        <v>H</v>
      </c>
      <c r="F129" t="str">
        <f>Details2!F999</f>
        <v>NULL</v>
      </c>
      <c r="G129" t="str">
        <f>Details2!G999</f>
        <v>NULL</v>
      </c>
      <c r="H129" t="str">
        <f>Details2!H999</f>
        <v>NULL</v>
      </c>
      <c r="I129" t="str">
        <f>Details2!I999</f>
        <v>NULL</v>
      </c>
      <c r="J129" t="str">
        <f>Details2!J999</f>
        <v>NULL</v>
      </c>
      <c r="K129" t="str">
        <f>Details2!K999</f>
        <v>NULL</v>
      </c>
    </row>
    <row r="130" spans="2:11" x14ac:dyDescent="0.2">
      <c r="B130" t="str">
        <f>Details2!B1000</f>
        <v>Navy</v>
      </c>
      <c r="C130" t="str">
        <f>Details2!C1000</f>
        <v>0100</v>
      </c>
      <c r="D130" t="str">
        <f>Details2!D1000</f>
        <v>NHC New England</v>
      </c>
      <c r="E130" t="str">
        <f>Details2!E1000</f>
        <v>C</v>
      </c>
      <c r="F130" t="str">
        <f>Details2!F1000</f>
        <v>NULL</v>
      </c>
      <c r="G130" t="str">
        <f>Details2!G1000</f>
        <v>NULL</v>
      </c>
      <c r="H130" t="str">
        <f>Details2!H1000</f>
        <v>NULL</v>
      </c>
      <c r="I130" t="str">
        <f>Details2!I1000</f>
        <v>NULL</v>
      </c>
      <c r="J130" t="str">
        <f>Details2!J1000</f>
        <v>NULL</v>
      </c>
      <c r="K130" t="str">
        <f>Details2!K1000</f>
        <v>NULL</v>
      </c>
    </row>
    <row r="131" spans="2:11" x14ac:dyDescent="0.2">
      <c r="B131" t="str">
        <f>Details2!B1001</f>
        <v>Navy</v>
      </c>
      <c r="C131" t="str">
        <f>Details2!C1001</f>
        <v>0104</v>
      </c>
      <c r="D131" t="str">
        <f>Details2!D1001</f>
        <v>NH Beaufort</v>
      </c>
      <c r="E131" t="str">
        <f>Details2!E1001</f>
        <v>H</v>
      </c>
      <c r="F131">
        <f>Details2!F1001</f>
        <v>6</v>
      </c>
      <c r="G131">
        <f>Details2!G1001</f>
        <v>6</v>
      </c>
      <c r="H131">
        <f>Details2!H1001</f>
        <v>0</v>
      </c>
      <c r="I131">
        <f>Details2!I1001</f>
        <v>0</v>
      </c>
      <c r="J131">
        <f>Details2!J1001</f>
        <v>0</v>
      </c>
      <c r="K131">
        <f>Details2!K1001</f>
        <v>0</v>
      </c>
    </row>
    <row r="132" spans="2:11" x14ac:dyDescent="0.2">
      <c r="B132" t="str">
        <f>Details2!B1002</f>
        <v>Navy</v>
      </c>
      <c r="C132" t="str">
        <f>Details2!C1002</f>
        <v>0107</v>
      </c>
      <c r="D132" t="str">
        <f>Details2!D1002</f>
        <v>NBHC NSA Mid-South</v>
      </c>
      <c r="E132" t="str">
        <f>Details2!E1002</f>
        <v>C</v>
      </c>
      <c r="F132" t="str">
        <f>Details2!F1002</f>
        <v>NULL</v>
      </c>
      <c r="G132" t="str">
        <f>Details2!G1002</f>
        <v>NULL</v>
      </c>
      <c r="H132" t="str">
        <f>Details2!H1002</f>
        <v>NULL</v>
      </c>
      <c r="I132" t="str">
        <f>Details2!I1002</f>
        <v>NULL</v>
      </c>
      <c r="J132" t="str">
        <f>Details2!J1002</f>
        <v>NULL</v>
      </c>
      <c r="K132" t="str">
        <f>Details2!K1002</f>
        <v>NULL</v>
      </c>
    </row>
    <row r="133" spans="2:11" x14ac:dyDescent="0.2">
      <c r="B133" t="str">
        <f>Details2!B1003</f>
        <v>Navy</v>
      </c>
      <c r="C133" t="str">
        <f>Details2!C1003</f>
        <v>0118</v>
      </c>
      <c r="D133" t="str">
        <f>Details2!D1003</f>
        <v>NHC Corpus Christi</v>
      </c>
      <c r="E133" t="str">
        <f>Details2!E1003</f>
        <v>C</v>
      </c>
      <c r="F133" t="str">
        <f>Details2!F1003</f>
        <v>NULL</v>
      </c>
      <c r="G133" t="str">
        <f>Details2!G1003</f>
        <v>NULL</v>
      </c>
      <c r="H133" t="str">
        <f>Details2!H1003</f>
        <v>NULL</v>
      </c>
      <c r="I133" t="str">
        <f>Details2!I1003</f>
        <v>NULL</v>
      </c>
      <c r="J133" t="str">
        <f>Details2!J1003</f>
        <v>NULL</v>
      </c>
      <c r="K133" t="str">
        <f>Details2!K1003</f>
        <v>NULL</v>
      </c>
    </row>
    <row r="134" spans="2:11" x14ac:dyDescent="0.2">
      <c r="B134" t="str">
        <f>Details2!B1004</f>
        <v>Navy</v>
      </c>
      <c r="C134" t="str">
        <f>Details2!C1004</f>
        <v>0124</v>
      </c>
      <c r="D134" t="str">
        <f>Details2!D1004</f>
        <v>NMC Portsmouth</v>
      </c>
      <c r="E134" t="str">
        <f>Details2!E1004</f>
        <v>H</v>
      </c>
      <c r="F134">
        <f>Details2!F1004</f>
        <v>8132</v>
      </c>
      <c r="G134">
        <f>Details2!G1004</f>
        <v>6923</v>
      </c>
      <c r="H134">
        <f>Details2!H1004</f>
        <v>6251</v>
      </c>
      <c r="I134">
        <f>Details2!I1004</f>
        <v>6373</v>
      </c>
      <c r="J134">
        <f>Details2!J1004</f>
        <v>592</v>
      </c>
      <c r="K134">
        <f>Details2!K1004</f>
        <v>1841</v>
      </c>
    </row>
    <row r="135" spans="2:11" x14ac:dyDescent="0.2">
      <c r="B135" t="str">
        <f>Details2!B1005</f>
        <v>Navy</v>
      </c>
      <c r="C135" t="str">
        <f>Details2!C1005</f>
        <v>0126</v>
      </c>
      <c r="D135" t="str">
        <f>Details2!D1005</f>
        <v>NH Bremerton</v>
      </c>
      <c r="E135" t="str">
        <f>Details2!E1005</f>
        <v>H</v>
      </c>
      <c r="F135">
        <f>Details2!F1005</f>
        <v>1272</v>
      </c>
      <c r="G135">
        <f>Details2!G1005</f>
        <v>1135</v>
      </c>
      <c r="H135">
        <f>Details2!H1005</f>
        <v>0</v>
      </c>
      <c r="I135">
        <f>Details2!I1005</f>
        <v>0</v>
      </c>
      <c r="J135">
        <f>Details2!J1005</f>
        <v>0</v>
      </c>
      <c r="K135">
        <f>Details2!K1005</f>
        <v>0</v>
      </c>
    </row>
    <row r="136" spans="2:11" x14ac:dyDescent="0.2">
      <c r="B136" t="str">
        <f>Details2!B1006</f>
        <v>Navy</v>
      </c>
      <c r="C136" t="str">
        <f>Details2!C1006</f>
        <v>0127</v>
      </c>
      <c r="D136" t="str">
        <f>Details2!D1006</f>
        <v>NHC Oak Harbor</v>
      </c>
      <c r="E136" t="str">
        <f>Details2!E1006</f>
        <v>H</v>
      </c>
      <c r="F136">
        <f>Details2!F1006</f>
        <v>419</v>
      </c>
      <c r="G136">
        <f>Details2!G1006</f>
        <v>286</v>
      </c>
      <c r="H136">
        <f>Details2!H1006</f>
        <v>0</v>
      </c>
      <c r="I136">
        <f>Details2!I1006</f>
        <v>0</v>
      </c>
      <c r="J136">
        <f>Details2!J1006</f>
        <v>0</v>
      </c>
      <c r="K136">
        <f>Details2!K1006</f>
        <v>0</v>
      </c>
    </row>
    <row r="137" spans="2:11" x14ac:dyDescent="0.2">
      <c r="B137" t="str">
        <f>Details2!B1007</f>
        <v>Navy</v>
      </c>
      <c r="C137" t="str">
        <f>Details2!C1007</f>
        <v>0280</v>
      </c>
      <c r="D137" t="str">
        <f>Details2!D1007</f>
        <v>NHC Hawaii</v>
      </c>
      <c r="E137" t="str">
        <f>Details2!E1007</f>
        <v>C</v>
      </c>
      <c r="F137" t="str">
        <f>Details2!F1007</f>
        <v>NULL</v>
      </c>
      <c r="G137" t="str">
        <f>Details2!G1007</f>
        <v>NULL</v>
      </c>
      <c r="H137" t="str">
        <f>Details2!H1007</f>
        <v>NULL</v>
      </c>
      <c r="I137" t="str">
        <f>Details2!I1007</f>
        <v>NULL</v>
      </c>
      <c r="J137" t="str">
        <f>Details2!J1007</f>
        <v>NULL</v>
      </c>
      <c r="K137" t="str">
        <f>Details2!K1007</f>
        <v>NULL</v>
      </c>
    </row>
    <row r="138" spans="2:11" x14ac:dyDescent="0.2">
      <c r="B138" t="str">
        <f>Details2!B1008</f>
        <v>Navy</v>
      </c>
      <c r="C138" t="str">
        <f>Details2!C1008</f>
        <v>0321</v>
      </c>
      <c r="D138" t="str">
        <f>Details2!D1008</f>
        <v>NBHC Portsmouth</v>
      </c>
      <c r="E138" t="str">
        <f>Details2!E1008</f>
        <v>C</v>
      </c>
      <c r="F138" t="str">
        <f>Details2!F1008</f>
        <v>NULL</v>
      </c>
      <c r="G138" t="str">
        <f>Details2!G1008</f>
        <v>NULL</v>
      </c>
      <c r="H138" t="str">
        <f>Details2!H1008</f>
        <v>NULL</v>
      </c>
      <c r="I138" t="str">
        <f>Details2!I1008</f>
        <v>NULL</v>
      </c>
      <c r="J138" t="str">
        <f>Details2!J1008</f>
        <v>NULL</v>
      </c>
      <c r="K138" t="str">
        <f>Details2!K1008</f>
        <v>NULL</v>
      </c>
    </row>
    <row r="139" spans="2:11" x14ac:dyDescent="0.2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t="str">
        <f>Details2!F1009</f>
        <v>NULL</v>
      </c>
      <c r="G139" t="str">
        <f>Details2!G1009</f>
        <v>NULL</v>
      </c>
      <c r="H139" t="str">
        <f>Details2!H1009</f>
        <v>NULL</v>
      </c>
      <c r="I139" t="str">
        <f>Details2!I1009</f>
        <v>NULL</v>
      </c>
      <c r="J139" t="str">
        <f>Details2!J1009</f>
        <v>NULL</v>
      </c>
      <c r="K139" t="str">
        <f>Details2!K1009</f>
        <v>NULL</v>
      </c>
    </row>
    <row r="140" spans="2:11" x14ac:dyDescent="0.2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t="str">
        <f>Details2!F1010</f>
        <v>NULL</v>
      </c>
      <c r="G140" t="str">
        <f>Details2!G1010</f>
        <v>NULL</v>
      </c>
      <c r="H140" t="str">
        <f>Details2!H1010</f>
        <v>NULL</v>
      </c>
      <c r="I140" t="str">
        <f>Details2!I1010</f>
        <v>NULL</v>
      </c>
      <c r="J140" t="str">
        <f>Details2!J1010</f>
        <v>NULL</v>
      </c>
      <c r="K140" t="str">
        <f>Details2!K1010</f>
        <v>NULL</v>
      </c>
    </row>
    <row r="141" spans="2:11" x14ac:dyDescent="0.2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>
        <f>Details2!F1011</f>
        <v>1385</v>
      </c>
      <c r="G141">
        <f>Details2!G1011</f>
        <v>1338</v>
      </c>
      <c r="H141">
        <f>Details2!H1011</f>
        <v>1163</v>
      </c>
      <c r="I141">
        <f>Details2!I1011</f>
        <v>1202</v>
      </c>
      <c r="J141">
        <f>Details2!J1011</f>
        <v>1154</v>
      </c>
      <c r="K141">
        <f>Details2!K1011</f>
        <v>1036</v>
      </c>
    </row>
    <row r="142" spans="2:11" x14ac:dyDescent="0.2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t="str">
        <f>Details2!F1012</f>
        <v>NULL</v>
      </c>
      <c r="G142" t="str">
        <f>Details2!G1012</f>
        <v>NULL</v>
      </c>
      <c r="H142" t="str">
        <f>Details2!H1012</f>
        <v>NULL</v>
      </c>
      <c r="I142" t="str">
        <f>Details2!I1012</f>
        <v>NULL</v>
      </c>
      <c r="J142" t="str">
        <f>Details2!J1012</f>
        <v>NULL</v>
      </c>
      <c r="K142" t="str">
        <f>Details2!K1012</f>
        <v>NULL</v>
      </c>
    </row>
    <row r="143" spans="2:11" x14ac:dyDescent="0.2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t="str">
        <f>Details2!F1013</f>
        <v>NULL</v>
      </c>
      <c r="G143" t="str">
        <f>Details2!G1013</f>
        <v>NULL</v>
      </c>
      <c r="H143" t="str">
        <f>Details2!H1013</f>
        <v>NULL</v>
      </c>
      <c r="I143" t="str">
        <f>Details2!I1013</f>
        <v>NULL</v>
      </c>
      <c r="J143" t="str">
        <f>Details2!J1013</f>
        <v>NULL</v>
      </c>
      <c r="K143" t="str">
        <f>Details2!K1013</f>
        <v>NULL</v>
      </c>
    </row>
    <row r="144" spans="2:11" x14ac:dyDescent="0.2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t="str">
        <f>Details2!F1014</f>
        <v>NULL</v>
      </c>
      <c r="G144" t="str">
        <f>Details2!G1014</f>
        <v>NULL</v>
      </c>
      <c r="H144" t="str">
        <f>Details2!H1014</f>
        <v>NULL</v>
      </c>
      <c r="I144" t="str">
        <f>Details2!I1014</f>
        <v>NULL</v>
      </c>
      <c r="J144" t="str">
        <f>Details2!J1014</f>
        <v>NULL</v>
      </c>
      <c r="K144" t="str">
        <f>Details2!K1014</f>
        <v>NULL</v>
      </c>
    </row>
    <row r="147" spans="2:11" x14ac:dyDescent="0.2">
      <c r="B147" s="14" t="s">
        <v>119</v>
      </c>
      <c r="C147" s="9"/>
      <c r="F147" s="17">
        <f>SUM(F5:F72)</f>
        <v>17731</v>
      </c>
      <c r="G147" s="17">
        <f t="shared" ref="G147:K147" si="0">SUM(G5:G72)</f>
        <v>18605</v>
      </c>
      <c r="H147" s="17">
        <f t="shared" si="0"/>
        <v>14695</v>
      </c>
      <c r="I147" s="17">
        <f t="shared" si="0"/>
        <v>13682</v>
      </c>
      <c r="J147" s="17">
        <f t="shared" si="0"/>
        <v>11600</v>
      </c>
      <c r="K147" s="17">
        <f t="shared" si="0"/>
        <v>44359</v>
      </c>
    </row>
    <row r="148" spans="2:11" x14ac:dyDescent="0.2">
      <c r="B148" s="14" t="s">
        <v>120</v>
      </c>
      <c r="C148" s="9"/>
      <c r="F148" s="17">
        <f>SUM(F74:F105)</f>
        <v>53048</v>
      </c>
      <c r="G148" s="17">
        <f t="shared" ref="G148:K148" si="1">SUM(G74:G105)</f>
        <v>51974</v>
      </c>
      <c r="H148" s="17">
        <f t="shared" si="1"/>
        <v>48028</v>
      </c>
      <c r="I148" s="17">
        <f t="shared" si="1"/>
        <v>49219</v>
      </c>
      <c r="J148" s="17">
        <f t="shared" si="1"/>
        <v>29447</v>
      </c>
      <c r="K148" s="17">
        <f t="shared" si="1"/>
        <v>40335</v>
      </c>
    </row>
    <row r="149" spans="2:11" x14ac:dyDescent="0.2">
      <c r="B149" s="14" t="s">
        <v>415</v>
      </c>
      <c r="C149" s="9"/>
      <c r="F149" s="17">
        <f>SUM(F106:F120)</f>
        <v>24405</v>
      </c>
      <c r="G149" s="17">
        <f t="shared" ref="G149:K149" si="2">SUM(G106:G120)</f>
        <v>20070</v>
      </c>
      <c r="H149" s="17">
        <f t="shared" si="2"/>
        <v>19154</v>
      </c>
      <c r="I149" s="17">
        <f t="shared" si="2"/>
        <v>20684</v>
      </c>
      <c r="J149" s="17">
        <f t="shared" si="2"/>
        <v>18395</v>
      </c>
      <c r="K149" s="17">
        <f t="shared" si="2"/>
        <v>18794</v>
      </c>
    </row>
    <row r="150" spans="2:11" x14ac:dyDescent="0.2">
      <c r="B150" s="14" t="s">
        <v>254</v>
      </c>
      <c r="C150" s="9"/>
      <c r="F150" s="17">
        <f>SUM(F121:F144)</f>
        <v>32165</v>
      </c>
      <c r="G150" s="17">
        <f t="shared" ref="G150:K150" si="3">SUM(G121:G144)</f>
        <v>25641</v>
      </c>
      <c r="H150" s="17">
        <f t="shared" si="3"/>
        <v>25986</v>
      </c>
      <c r="I150" s="17">
        <f t="shared" si="3"/>
        <v>23151</v>
      </c>
      <c r="J150" s="17">
        <f t="shared" si="3"/>
        <v>20638</v>
      </c>
      <c r="K150" s="17">
        <f t="shared" si="3"/>
        <v>23493</v>
      </c>
    </row>
    <row r="151" spans="2:11" x14ac:dyDescent="0.2">
      <c r="B151" s="14" t="s">
        <v>121</v>
      </c>
      <c r="C151" s="9"/>
      <c r="F151" s="17">
        <f>SUM(F147:F150)</f>
        <v>127349</v>
      </c>
      <c r="G151" s="17">
        <f t="shared" ref="G151:K151" si="4">SUM(G147:G150)</f>
        <v>116290</v>
      </c>
      <c r="H151" s="17">
        <f t="shared" si="4"/>
        <v>107863</v>
      </c>
      <c r="I151" s="17">
        <f t="shared" si="4"/>
        <v>106736</v>
      </c>
      <c r="J151" s="17">
        <f t="shared" si="4"/>
        <v>80080</v>
      </c>
      <c r="K151" s="17">
        <f t="shared" si="4"/>
        <v>126981</v>
      </c>
    </row>
    <row r="153" spans="2:11" x14ac:dyDescent="0.2">
      <c r="K153" s="37"/>
    </row>
  </sheetData>
  <autoFilter ref="B4:K4" xr:uid="{00000000-0001-0000-1100-000000000000}">
    <sortState xmlns:xlrd2="http://schemas.microsoft.com/office/spreadsheetml/2017/richdata2" ref="B5:K144">
      <sortCondition ref="B4"/>
    </sortState>
  </autoFilter>
  <customSheetViews>
    <customSheetView guid="{682B1C7E-A6D1-4384-8662-C567FBAFE5BB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44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s="126" t="s">
        <v>336</v>
      </c>
    </row>
    <row r="3" spans="1:12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F3" s="2"/>
      <c r="G3" t="s">
        <v>108</v>
      </c>
      <c r="H3" s="2"/>
    </row>
    <row r="4" spans="1:12" x14ac:dyDescent="0.2">
      <c r="F4" s="134" t="s">
        <v>330</v>
      </c>
      <c r="G4" s="134" t="s">
        <v>359</v>
      </c>
      <c r="H4" s="134" t="s">
        <v>362</v>
      </c>
      <c r="I4" s="134" t="s">
        <v>365</v>
      </c>
      <c r="J4" s="134" t="s">
        <v>409</v>
      </c>
      <c r="K4" s="135" t="s">
        <v>414</v>
      </c>
    </row>
    <row r="5" spans="1:12" x14ac:dyDescent="0.2">
      <c r="B5" t="str">
        <f>Details2!B875</f>
        <v>Air Force</v>
      </c>
      <c r="C5" t="str">
        <f>Details2!C875</f>
        <v>0004</v>
      </c>
      <c r="D5" t="str">
        <f>Details2!D875</f>
        <v>Maxwell AFB (42nd Medical Group)</v>
      </c>
      <c r="E5" t="str">
        <f>Details2!E875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">
      <c r="B6" t="str">
        <f>Details2!B876</f>
        <v>Air Force</v>
      </c>
      <c r="C6" t="str">
        <f>Details2!C876</f>
        <v>0006</v>
      </c>
      <c r="D6" t="str">
        <f>Details2!D876</f>
        <v>Elmendorf AFB (673rd Medical group)</v>
      </c>
      <c r="E6" t="str">
        <f>Details2!E876</f>
        <v>H</v>
      </c>
      <c r="F6" s="30">
        <f>IF($E6="h",'IP Claims by DMIS ID'!F6/'IP Disp by DMISID'!F6," ")</f>
        <v>5.5706521739130432E-2</v>
      </c>
      <c r="G6" s="30">
        <f>IF($E6="h",'IP Claims by DMIS ID'!G6/'IP Disp by DMISID'!G6," ")</f>
        <v>3.8210155857214684E-2</v>
      </c>
      <c r="H6" s="30">
        <f>IF($E6="h",'IP Claims by DMIS ID'!H6/'IP Disp by DMISID'!H6," ")</f>
        <v>6.2887089090042883E-2</v>
      </c>
      <c r="I6" s="30">
        <f>IF($E6="h",'IP Claims by DMIS ID'!I6/'IP Disp by DMISID'!I6," ")</f>
        <v>4.6199701937406856E-2</v>
      </c>
      <c r="J6" s="30">
        <f>IF($E6="h",'IP Claims by DMIS ID'!J6/'IP Disp by DMISID'!J6," ")</f>
        <v>8.5137085137085136E-2</v>
      </c>
      <c r="K6" s="31">
        <f>IF($E6="h",'IP Claims by DMIS ID'!K6/'IP Disp by DMISID'!K6," ")</f>
        <v>2.5800476316485844E-3</v>
      </c>
    </row>
    <row r="7" spans="1:12" x14ac:dyDescent="0.2">
      <c r="B7" t="str">
        <f>Details2!B877</f>
        <v>Air Force</v>
      </c>
      <c r="C7" t="str">
        <f>Details2!C877</f>
        <v>0009</v>
      </c>
      <c r="D7" t="str">
        <f>Details2!D877</f>
        <v>Luke AFB (56th Medical Group)</v>
      </c>
      <c r="E7" t="str">
        <f>Details2!E877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">
      <c r="B8" t="str">
        <f>Details2!B878</f>
        <v>Air Force</v>
      </c>
      <c r="C8" t="str">
        <f>Details2!C878</f>
        <v>0010</v>
      </c>
      <c r="D8" t="str">
        <f>Details2!D878</f>
        <v>Davis Monthan AFB (355th Medical Group)</v>
      </c>
      <c r="E8" t="str">
        <f>Details2!E878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">
      <c r="B9" t="str">
        <f>Details2!B879</f>
        <v>Air Force</v>
      </c>
      <c r="C9" t="str">
        <f>Details2!C879</f>
        <v>0013</v>
      </c>
      <c r="D9" t="str">
        <f>Details2!D879</f>
        <v>Little Rock AFB (19th Medical Group)</v>
      </c>
      <c r="E9" t="str">
        <f>Details2!E879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">
      <c r="B10" t="str">
        <f>Details2!B880</f>
        <v>Air Force</v>
      </c>
      <c r="C10" t="str">
        <f>Details2!C880</f>
        <v>0014</v>
      </c>
      <c r="D10" t="str">
        <f>Details2!D880</f>
        <v>Travis AFB (60th Medical Group)</v>
      </c>
      <c r="E10" t="str">
        <f>Details2!E880</f>
        <v>H</v>
      </c>
      <c r="F10" s="30">
        <f>IF($E10="h",'IP Claims by DMIS ID'!F10/'IP Disp by DMISID'!F10," ")</f>
        <v>2.1471589421314479E-2</v>
      </c>
      <c r="G10" s="30">
        <f>IF($E10="h",'IP Claims by DMIS ID'!G10/'IP Disp by DMISID'!G10," ")</f>
        <v>1.9592678525393141E-2</v>
      </c>
      <c r="H10" s="30">
        <f>IF($E10="h",'IP Claims by DMIS ID'!H10/'IP Disp by DMISID'!H10," ")</f>
        <v>1.5557939914163091E-2</v>
      </c>
      <c r="I10" s="30">
        <f>IF($E10="h",'IP Claims by DMIS ID'!I10/'IP Disp by DMISID'!I10," ")</f>
        <v>1.1663597298956415E-2</v>
      </c>
      <c r="J10" s="30">
        <f>IF($E10="h",'IP Claims by DMIS ID'!J10/'IP Disp by DMISID'!J10," ")</f>
        <v>1.019108280254777E-2</v>
      </c>
      <c r="K10" s="31">
        <f>IF($E10="h",'IP Claims by DMIS ID'!K10/'IP Disp by DMISID'!K10," ")</f>
        <v>7.7579519006982156E-4</v>
      </c>
    </row>
    <row r="11" spans="1:12" x14ac:dyDescent="0.2">
      <c r="B11" t="str">
        <f>Details2!B881</f>
        <v>Air Force</v>
      </c>
      <c r="C11" t="str">
        <f>Details2!C881</f>
        <v>0015</v>
      </c>
      <c r="D11" t="str">
        <f>Details2!D881</f>
        <v>Beale AFB (9th Medical Group)</v>
      </c>
      <c r="E11" t="str">
        <f>Details2!E881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">
      <c r="B12" t="str">
        <f>Details2!B882</f>
        <v>Air Force</v>
      </c>
      <c r="C12" t="str">
        <f>Details2!C882</f>
        <v>0018</v>
      </c>
      <c r="D12" t="str">
        <f>Details2!D882</f>
        <v>Vandenberg AFB (30th Medical Group)</v>
      </c>
      <c r="E12" t="str">
        <f>Details2!E882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">
      <c r="B13" t="str">
        <f>Details2!B883</f>
        <v>Air Force</v>
      </c>
      <c r="C13" t="str">
        <f>Details2!C883</f>
        <v>0019</v>
      </c>
      <c r="D13" t="str">
        <f>Details2!D883</f>
        <v>Edwards AFB (412th Medical Group)</v>
      </c>
      <c r="E13" t="str">
        <f>Details2!E883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">
      <c r="B14" t="str">
        <f>Details2!B884</f>
        <v>Air Force</v>
      </c>
      <c r="C14" t="str">
        <f>Details2!C884</f>
        <v>0033</v>
      </c>
      <c r="D14" t="str">
        <f>Details2!D884</f>
        <v>USAF Academy (10th Medical Group)</v>
      </c>
      <c r="E14" t="str">
        <f>Details2!E884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">
      <c r="B15" t="str">
        <f>Details2!B885</f>
        <v>Air Force</v>
      </c>
      <c r="C15" t="str">
        <f>Details2!C885</f>
        <v>0036</v>
      </c>
      <c r="D15" t="str">
        <f>Details2!D885</f>
        <v>Dover AFB (436th Medical Group)</v>
      </c>
      <c r="E15" t="str">
        <f>Details2!E885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">
      <c r="B16" t="str">
        <f>Details2!B886</f>
        <v>Air Force</v>
      </c>
      <c r="C16" t="str">
        <f>Details2!C886</f>
        <v>0042</v>
      </c>
      <c r="D16" t="str">
        <f>Details2!D886</f>
        <v>Eglin AFB (96th Medical Group)</v>
      </c>
      <c r="E16" t="str">
        <f>Details2!E886</f>
        <v>H</v>
      </c>
      <c r="F16" s="30">
        <f>IF($E16="h",'IP Claims by DMIS ID'!F16/'IP Disp by DMISID'!F16," ")</f>
        <v>2.3896448722203784E-2</v>
      </c>
      <c r="G16" s="30">
        <f>IF($E16="h",'IP Claims by DMIS ID'!G16/'IP Disp by DMISID'!G16," ")</f>
        <v>2.2988505747126436E-2</v>
      </c>
      <c r="H16" s="30">
        <f>IF($E16="h",'IP Claims by DMIS ID'!H16/'IP Disp by DMISID'!H16," ")</f>
        <v>1.4405762304921969E-2</v>
      </c>
      <c r="I16" s="30">
        <f>IF($E16="h",'IP Claims by DMIS ID'!I16/'IP Disp by DMISID'!I16," ")</f>
        <v>1.4027149321266969E-2</v>
      </c>
      <c r="J16" s="30">
        <f>IF($E16="h",'IP Claims by DMIS ID'!J16/'IP Disp by DMISID'!J16," ")</f>
        <v>1.6366612111292964E-2</v>
      </c>
      <c r="K16" s="31">
        <f>IF($E16="h",'IP Claims by DMIS ID'!K16/'IP Disp by DMISID'!K16," ")</f>
        <v>3.2000000000000002E-3</v>
      </c>
    </row>
    <row r="17" spans="2:13" x14ac:dyDescent="0.2">
      <c r="B17" t="str">
        <f>Details2!B887</f>
        <v>Air Force</v>
      </c>
      <c r="C17" t="str">
        <f>Details2!C887</f>
        <v>0043</v>
      </c>
      <c r="D17" t="str">
        <f>Details2!D887</f>
        <v>Tyndall AFB (325th Medical Group)</v>
      </c>
      <c r="E17" t="str">
        <f>Details2!E887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">
      <c r="B18" t="str">
        <f>Details2!B888</f>
        <v>Air Force</v>
      </c>
      <c r="C18" t="str">
        <f>Details2!C888</f>
        <v>0045</v>
      </c>
      <c r="D18" t="str">
        <f>Details2!D888</f>
        <v>MacDill AFB (6th Medical Group)</v>
      </c>
      <c r="E18" t="str">
        <f>Details2!E888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">
      <c r="B19" t="str">
        <f>Details2!B889</f>
        <v>Air Force</v>
      </c>
      <c r="C19" t="str">
        <f>Details2!C889</f>
        <v>0046</v>
      </c>
      <c r="D19" t="str">
        <f>Details2!D889</f>
        <v>Patrick AFB (45th Medical Group)</v>
      </c>
      <c r="E19" t="str">
        <f>Details2!E889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">
      <c r="B20" t="str">
        <f>Details2!B890</f>
        <v>Air Force</v>
      </c>
      <c r="C20" t="str">
        <f>Details2!C890</f>
        <v>0050</v>
      </c>
      <c r="D20" t="str">
        <f>Details2!D890</f>
        <v>Moody AFB (23rd Medical Group)</v>
      </c>
      <c r="E20" t="str">
        <f>Details2!E890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">
      <c r="B21" t="str">
        <f>Details2!B891</f>
        <v>Air Force</v>
      </c>
      <c r="C21" t="str">
        <f>Details2!C891</f>
        <v>0051</v>
      </c>
      <c r="D21" t="str">
        <f>Details2!D891</f>
        <v>Robins AFB (78th Medical Group)</v>
      </c>
      <c r="E21" t="str">
        <f>Details2!E891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">
      <c r="B22" t="str">
        <f>Details2!B892</f>
        <v>Air Force</v>
      </c>
      <c r="C22" t="str">
        <f>Details2!C892</f>
        <v>0053</v>
      </c>
      <c r="D22" t="str">
        <f>Details2!D892</f>
        <v>Mountain Home AFB (366th Medical Group)</v>
      </c>
      <c r="E22" t="str">
        <f>Details2!E892</f>
        <v>H</v>
      </c>
      <c r="F22" s="30">
        <f>IF($E22="h",'IP Claims by DMIS ID'!F22/'IP Disp by DMISID'!F22," ")</f>
        <v>2.032520325203252E-2</v>
      </c>
      <c r="G22" s="30">
        <f>IF($E22="h",'IP Claims by DMIS ID'!G22/'IP Disp by DMISID'!G22," ")</f>
        <v>1.5810276679841896E-2</v>
      </c>
      <c r="H22" s="30" t="e">
        <f>IF($E22="h",'IP Claims by DMIS ID'!H22/'IP Disp by DMISID'!H22," ")</f>
        <v>#VALUE!</v>
      </c>
      <c r="I22" s="30" t="e">
        <f>IF($E22="h",'IP Claims by DMIS ID'!I22/'IP Disp by DMISID'!I22," ")</f>
        <v>#VALUE!</v>
      </c>
      <c r="J22" s="30" t="e">
        <f>IF($E22="h",'IP Claims by DMIS ID'!J22/'IP Disp by DMISID'!J22," ")</f>
        <v>#VALUE!</v>
      </c>
      <c r="K22" s="31" t="e">
        <f>IF($E22="h",'IP Claims by DMIS ID'!K22/'IP Disp by DMISID'!K22," ")</f>
        <v>#VALUE!</v>
      </c>
    </row>
    <row r="23" spans="2:13" x14ac:dyDescent="0.2">
      <c r="B23" t="str">
        <f>Details2!B893</f>
        <v>Air Force</v>
      </c>
      <c r="C23" t="str">
        <f>Details2!C893</f>
        <v>0055</v>
      </c>
      <c r="D23" t="str">
        <f>Details2!D893</f>
        <v>Scott AFB (375th Medical Group)</v>
      </c>
      <c r="E23" t="str">
        <f>Details2!E893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">
      <c r="B24" t="str">
        <f>Details2!B894</f>
        <v>Air Force</v>
      </c>
      <c r="C24" t="str">
        <f>Details2!C894</f>
        <v>0059</v>
      </c>
      <c r="D24" t="str">
        <f>Details2!D894</f>
        <v>McConnell AFB (22nd Medical Group)</v>
      </c>
      <c r="E24" t="str">
        <f>Details2!E894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">
      <c r="B25" t="str">
        <f>Details2!B895</f>
        <v>Air Force</v>
      </c>
      <c r="C25" t="str">
        <f>Details2!C895</f>
        <v>0062</v>
      </c>
      <c r="D25" t="str">
        <f>Details2!D895</f>
        <v>Barksdale AFB (2nd Medical Group)</v>
      </c>
      <c r="E25" t="str">
        <f>Details2!E895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">
      <c r="B26" t="str">
        <f>Details2!B896</f>
        <v>Air Force</v>
      </c>
      <c r="C26" t="str">
        <f>Details2!C896</f>
        <v>0074</v>
      </c>
      <c r="D26" t="str">
        <f>Details2!D896</f>
        <v>Columbus AFB (14th Medical Group)</v>
      </c>
      <c r="E26" t="str">
        <f>Details2!E896</f>
        <v>C</v>
      </c>
      <c r="F26" s="30"/>
      <c r="G26" s="30"/>
      <c r="H26" s="30"/>
      <c r="I26" s="30"/>
      <c r="J26" s="30"/>
      <c r="K26" s="31"/>
    </row>
    <row r="27" spans="2:13" x14ac:dyDescent="0.2">
      <c r="B27" t="str">
        <f>Details2!B897</f>
        <v>Air Force</v>
      </c>
      <c r="C27" t="str">
        <f>Details2!C897</f>
        <v>0076</v>
      </c>
      <c r="D27" t="str">
        <f>Details2!D897</f>
        <v>Whiteman AFB (509th Medical Group)</v>
      </c>
      <c r="E27" t="str">
        <f>Details2!E897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">
      <c r="B28" t="str">
        <f>Details2!B898</f>
        <v>Air Force</v>
      </c>
      <c r="C28" t="str">
        <f>Details2!C898</f>
        <v>0077</v>
      </c>
      <c r="D28" t="str">
        <f>Details2!D898</f>
        <v>Malmstrom AFB (341st Medical Group)</v>
      </c>
      <c r="E28" t="str">
        <f>Details2!E898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">
      <c r="B29" t="str">
        <f>Details2!B899</f>
        <v>Air Force</v>
      </c>
      <c r="C29" t="str">
        <f>Details2!C899</f>
        <v>0078</v>
      </c>
      <c r="D29" t="str">
        <f>Details2!D899</f>
        <v>Offutt AFB (55th Medical Group)</v>
      </c>
      <c r="E29" t="str">
        <f>Details2!E899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">
      <c r="B30" t="str">
        <f>Details2!B900</f>
        <v>Air Force</v>
      </c>
      <c r="C30" t="str">
        <f>Details2!C900</f>
        <v>0079</v>
      </c>
      <c r="D30" t="str">
        <f>Details2!D900</f>
        <v>Nellis AFB (99th Medical Group)</v>
      </c>
      <c r="E30" t="str">
        <f>Details2!E900</f>
        <v>H</v>
      </c>
      <c r="F30" s="30">
        <f>IF($E30="h",'IP Claims by DMIS ID'!F30/'IP Disp by DMISID'!F30," ")</f>
        <v>4.4762757385854966E-2</v>
      </c>
      <c r="G30" s="30">
        <f>IF($E30="h",'IP Claims by DMIS ID'!G30/'IP Disp by DMISID'!G30," ")</f>
        <v>6.7545834673528468E-2</v>
      </c>
      <c r="H30" s="30">
        <f>IF($E30="h",'IP Claims by DMIS ID'!H30/'IP Disp by DMISID'!H30," ")</f>
        <v>0.1638830897703549</v>
      </c>
      <c r="I30" s="30">
        <f>IF($E30="h",'IP Claims by DMIS ID'!I30/'IP Disp by DMISID'!I30," ")</f>
        <v>4.7897817988291645E-2</v>
      </c>
      <c r="J30" s="30">
        <f>IF($E30="h",'IP Claims by DMIS ID'!J30/'IP Disp by DMISID'!J30," ")</f>
        <v>5.2380952380952382E-2</v>
      </c>
      <c r="K30" s="31">
        <f>IF($E30="h",'IP Claims by DMIS ID'!K30/'IP Disp by DMISID'!K30," ")</f>
        <v>9.3423019431988046E-3</v>
      </c>
    </row>
    <row r="31" spans="2:13" x14ac:dyDescent="0.2">
      <c r="B31" t="str">
        <f>Details2!B901</f>
        <v>Air Force</v>
      </c>
      <c r="C31" t="str">
        <f>Details2!C901</f>
        <v>0083</v>
      </c>
      <c r="D31" t="str">
        <f>Details2!D901</f>
        <v>Kirtland AFB (377th Medical Group)</v>
      </c>
      <c r="E31" t="str">
        <f>Details2!E901</f>
        <v>C</v>
      </c>
      <c r="F31" s="30"/>
      <c r="G31" s="30"/>
      <c r="H31" s="30"/>
      <c r="I31" s="30"/>
      <c r="J31" s="30"/>
      <c r="K31" s="31"/>
      <c r="L31" s="35"/>
      <c r="M31" s="2"/>
    </row>
    <row r="32" spans="2:13" x14ac:dyDescent="0.2">
      <c r="B32" t="str">
        <f>Details2!B902</f>
        <v>Air Force</v>
      </c>
      <c r="C32" t="str">
        <f>Details2!C902</f>
        <v>0084</v>
      </c>
      <c r="D32" t="str">
        <f>Details2!D902</f>
        <v>Holloman AFB (49th Medical Group)</v>
      </c>
      <c r="E32" t="str">
        <f>Details2!E902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">
      <c r="B33" t="str">
        <f>Details2!B903</f>
        <v>Air Force</v>
      </c>
      <c r="C33" t="str">
        <f>Details2!C903</f>
        <v>0085</v>
      </c>
      <c r="D33" t="str">
        <f>Details2!D903</f>
        <v>Cannon AFB (27th Medical Group)</v>
      </c>
      <c r="E33" t="str">
        <f>Details2!E903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">
      <c r="B34" t="str">
        <f>Details2!B904</f>
        <v>Air Force</v>
      </c>
      <c r="C34" t="str">
        <f>Details2!C904</f>
        <v>0093</v>
      </c>
      <c r="D34" t="str">
        <f>Details2!D904</f>
        <v>Grand Forks AFB (319th Medical Group)</v>
      </c>
      <c r="E34" t="str">
        <f>Details2!E904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">
      <c r="B35" t="str">
        <f>Details2!B905</f>
        <v>Air Force</v>
      </c>
      <c r="C35" t="str">
        <f>Details2!C905</f>
        <v>0094</v>
      </c>
      <c r="D35" t="str">
        <f>Details2!D905</f>
        <v>Minot AFB (5th Medical Group)</v>
      </c>
      <c r="E35" t="str">
        <f>Details2!E905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">
      <c r="B36" t="str">
        <f>Details2!B906</f>
        <v>Air Force</v>
      </c>
      <c r="C36" t="str">
        <f>Details2!C906</f>
        <v>0095</v>
      </c>
      <c r="D36" t="str">
        <f>Details2!D906</f>
        <v>Wright Patterson AFB (88th Medical Group)</v>
      </c>
      <c r="E36" t="str">
        <f>Details2!E906</f>
        <v>H</v>
      </c>
      <c r="F36" s="30">
        <f>IF($E36="h",'IP Claims by DMIS ID'!F36/'IP Disp by DMISID'!F36," ")</f>
        <v>1.226158038147139E-2</v>
      </c>
      <c r="G36" s="30">
        <f>IF($E36="h",'IP Claims by DMIS ID'!G36/'IP Disp by DMISID'!G36," ")</f>
        <v>6.0737527114967459E-2</v>
      </c>
      <c r="H36" s="30">
        <f>IF($E36="h",'IP Claims by DMIS ID'!H36/'IP Disp by DMISID'!H36," ")</f>
        <v>5.9894585529468136E-2</v>
      </c>
      <c r="I36" s="30">
        <f>IF($E36="h",'IP Claims by DMIS ID'!I36/'IP Disp by DMISID'!I36," ")</f>
        <v>1.7232890201871E-2</v>
      </c>
      <c r="J36" s="30">
        <f>IF($E36="h",'IP Claims by DMIS ID'!J36/'IP Disp by DMISID'!J36," ")</f>
        <v>2.3217247097844111E-2</v>
      </c>
      <c r="K36" s="31">
        <f>IF($E36="h",'IP Claims by DMIS ID'!K36/'IP Disp by DMISID'!K36," ")</f>
        <v>1.3977868375072802E-2</v>
      </c>
    </row>
    <row r="37" spans="2:11" x14ac:dyDescent="0.2">
      <c r="B37" t="str">
        <f>Details2!B907</f>
        <v>Air Force</v>
      </c>
      <c r="C37" t="str">
        <f>Details2!C907</f>
        <v>0096</v>
      </c>
      <c r="D37" t="str">
        <f>Details2!D907</f>
        <v>Tinker AFB (72th Medical Group)</v>
      </c>
      <c r="E37" t="str">
        <f>Details2!E907</f>
        <v>C</v>
      </c>
      <c r="F37" s="31"/>
      <c r="G37" s="31"/>
      <c r="H37" s="31"/>
      <c r="I37" s="31"/>
      <c r="J37" s="31"/>
      <c r="K37" s="31"/>
    </row>
    <row r="38" spans="2:11" x14ac:dyDescent="0.2">
      <c r="B38" t="str">
        <f>Details2!B908</f>
        <v>Air Force</v>
      </c>
      <c r="C38" t="str">
        <f>Details2!C908</f>
        <v>0097</v>
      </c>
      <c r="D38" t="str">
        <f>Details2!D908</f>
        <v>Altus AFB (97th Medical Group)</v>
      </c>
      <c r="E38" t="str">
        <f>Details2!E908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">
      <c r="B39" t="str">
        <f>Details2!B909</f>
        <v>Air Force</v>
      </c>
      <c r="C39" t="str">
        <f>Details2!C909</f>
        <v>0101</v>
      </c>
      <c r="D39" t="str">
        <f>Details2!D909</f>
        <v>Shaw AFB (20th Medical Group)</v>
      </c>
      <c r="E39" t="str">
        <f>Details2!E909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">
      <c r="B40" t="str">
        <f>Details2!B910</f>
        <v>Air Force</v>
      </c>
      <c r="C40" t="str">
        <f>Details2!C910</f>
        <v>0106</v>
      </c>
      <c r="D40" t="str">
        <f>Details2!D910</f>
        <v>Ellsworth AFB (28th Medical Group)</v>
      </c>
      <c r="E40" t="str">
        <f>Details2!E910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">
      <c r="B41" t="str">
        <f>Details2!B911</f>
        <v>Air Force</v>
      </c>
      <c r="C41" t="str">
        <f>Details2!C911</f>
        <v>0112</v>
      </c>
      <c r="D41" t="str">
        <f>Details2!D911</f>
        <v>Dyess AFB (7th Medical Group)</v>
      </c>
      <c r="E41" t="str">
        <f>Details2!E911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">
      <c r="B42" t="str">
        <f>Details2!B912</f>
        <v>Air Force</v>
      </c>
      <c r="C42" t="str">
        <f>Details2!C912</f>
        <v>0113</v>
      </c>
      <c r="D42" t="str">
        <f>Details2!D912</f>
        <v>Sheppard AFB (82nd Medical Group)</v>
      </c>
      <c r="E42" t="str">
        <f>Details2!E912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">
      <c r="B43" t="str">
        <f>Details2!B913</f>
        <v>Air Force</v>
      </c>
      <c r="C43" t="str">
        <f>Details2!C913</f>
        <v>0114</v>
      </c>
      <c r="D43" t="str">
        <f>Details2!D913</f>
        <v>Laughlin AFB (47th Medical Group)</v>
      </c>
      <c r="E43" t="str">
        <f>Details2!E913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">
      <c r="B44" t="str">
        <f>Details2!B914</f>
        <v>Air Force</v>
      </c>
      <c r="C44" t="str">
        <f>Details2!C914</f>
        <v>0117</v>
      </c>
      <c r="D44" t="str">
        <f>Details2!D914</f>
        <v>Lackland AFB (59th Medical Wing)</v>
      </c>
      <c r="E44" t="str">
        <f>Details2!E914</f>
        <v>H</v>
      </c>
      <c r="F44" s="30" t="e">
        <f>IF($E44="h",'IP Claims by DMIS ID'!F44/'IP Disp by DMISID'!F44," ")</f>
        <v>#VALUE!</v>
      </c>
      <c r="G44" s="30" t="e">
        <f>IF($E44="h",'IP Claims by DMIS ID'!G44/'IP Disp by DMISID'!G44," ")</f>
        <v>#VALUE!</v>
      </c>
      <c r="H44" s="30" t="e">
        <f>IF($E44="h",'IP Claims by DMIS ID'!H44/'IP Disp by DMISID'!H44," ")</f>
        <v>#VALUE!</v>
      </c>
      <c r="I44" s="30" t="e">
        <f>IF($E44="h",'IP Claims by DMIS ID'!I44/'IP Disp by DMISID'!I44," ")</f>
        <v>#VALUE!</v>
      </c>
      <c r="J44" s="30" t="e">
        <f>IF($E44="h",'IP Claims by DMIS ID'!J44/'IP Disp by DMISID'!J44," ")</f>
        <v>#VALUE!</v>
      </c>
      <c r="K44" s="31" t="e">
        <f>IF($E44="h",'IP Claims by DMIS ID'!K44/'IP Disp by DMISID'!K44," ")</f>
        <v>#VALUE!</v>
      </c>
    </row>
    <row r="45" spans="2:11" x14ac:dyDescent="0.2">
      <c r="B45" t="str">
        <f>Details2!B915</f>
        <v>Air Force</v>
      </c>
      <c r="C45" t="str">
        <f>Details2!C915</f>
        <v>0119</v>
      </c>
      <c r="D45" t="str">
        <f>Details2!D915</f>
        <v>Hill AFB (75th Medical Group)</v>
      </c>
      <c r="E45" t="str">
        <f>Details2!E915</f>
        <v>C</v>
      </c>
      <c r="F45" s="30"/>
      <c r="G45" s="30"/>
      <c r="H45" s="30"/>
      <c r="I45" s="30"/>
      <c r="J45" s="30"/>
      <c r="K45" s="31"/>
    </row>
    <row r="46" spans="2:11" x14ac:dyDescent="0.2">
      <c r="B46" t="str">
        <f>Details2!B916</f>
        <v>Air Force</v>
      </c>
      <c r="C46" t="str">
        <f>Details2!C916</f>
        <v>0120</v>
      </c>
      <c r="D46" t="str">
        <f>Details2!D916</f>
        <v>Langley AFB (633rd Medical Group)</v>
      </c>
      <c r="E46" t="str">
        <f>Details2!E916</f>
        <v>H</v>
      </c>
      <c r="F46" s="30">
        <f>IF($E46="h",'IP Claims by DMIS ID'!F46/'IP Disp by DMISID'!F46," ")</f>
        <v>1.2061403508771929E-2</v>
      </c>
      <c r="G46" s="30">
        <f>IF($E46="h",'IP Claims by DMIS ID'!G46/'IP Disp by DMISID'!G46," ")</f>
        <v>1.4554794520547944E-2</v>
      </c>
      <c r="H46" s="30">
        <f>IF($E46="h",'IP Claims by DMIS ID'!H46/'IP Disp by DMISID'!H46," ")</f>
        <v>9.8152424942263283E-3</v>
      </c>
      <c r="I46" s="30">
        <f>IF($E46="h",'IP Claims by DMIS ID'!I46/'IP Disp by DMISID'!I46," ")</f>
        <v>1.2578616352201259E-2</v>
      </c>
      <c r="J46" s="30">
        <f>IF($E46="h",'IP Claims by DMIS ID'!J46/'IP Disp by DMISID'!J46," ")</f>
        <v>1.0193679918450561E-3</v>
      </c>
      <c r="K46" s="31">
        <f>IF($E46="h",'IP Claims by DMIS ID'!K46/'IP Disp by DMISID'!K46," ")</f>
        <v>5.5710306406685237E-3</v>
      </c>
    </row>
    <row r="47" spans="2:11" x14ac:dyDescent="0.2">
      <c r="B47" t="str">
        <f>Details2!B917</f>
        <v>Air Force</v>
      </c>
      <c r="C47" t="str">
        <f>Details2!C917</f>
        <v>0128</v>
      </c>
      <c r="D47" t="str">
        <f>Details2!D917</f>
        <v>Fairchild AFB (92nd Medical Group)</v>
      </c>
      <c r="E47" t="str">
        <f>Details2!E917</f>
        <v>C</v>
      </c>
      <c r="F47" s="30"/>
      <c r="G47" s="30"/>
      <c r="H47" s="30"/>
      <c r="I47" s="30"/>
      <c r="J47" s="30"/>
      <c r="K47" s="31"/>
    </row>
    <row r="48" spans="2:11" x14ac:dyDescent="0.2">
      <c r="B48" t="str">
        <f>Details2!B918</f>
        <v>Air Force</v>
      </c>
      <c r="C48" t="str">
        <f>Details2!C918</f>
        <v>0129</v>
      </c>
      <c r="D48" t="str">
        <f>Details2!D918</f>
        <v>F.E. Warren AFB (90th Medical Group)</v>
      </c>
      <c r="E48" t="str">
        <f>Details2!E918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">
      <c r="B49" t="str">
        <f>Details2!B919</f>
        <v>Air Force</v>
      </c>
      <c r="C49" t="str">
        <f>Details2!C919</f>
        <v>0203</v>
      </c>
      <c r="D49" t="str">
        <f>Details2!D919</f>
        <v>Eielson AFB (354th Medical Group)</v>
      </c>
      <c r="E49" t="str">
        <f>Details2!E919</f>
        <v>C</v>
      </c>
      <c r="F49" s="30" t="str">
        <f>IF($E49="h",'IP Claims by DMIS ID'!F49/'IP Disp by DMISID'!F49," ")</f>
        <v xml:space="preserve"> </v>
      </c>
      <c r="G49" s="30" t="str">
        <f>IF($E49="h",'IP Claims by DMIS ID'!G49/'IP Disp by DMISID'!G49," ")</f>
        <v xml:space="preserve"> </v>
      </c>
      <c r="H49" s="30" t="str">
        <f>IF($E49="h",'IP Claims by DMIS ID'!H49/'IP Disp by DMISID'!H49," ")</f>
        <v xml:space="preserve"> </v>
      </c>
      <c r="I49" s="30" t="str">
        <f>IF($E49="h",'IP Claims by DMIS ID'!I49/'IP Disp by DMISID'!I49," ")</f>
        <v xml:space="preserve"> </v>
      </c>
      <c r="J49" s="30" t="str">
        <f>IF($E49="h",'IP Claims by DMIS ID'!J49/'IP Disp by DMISID'!J49," ")</f>
        <v xml:space="preserve"> </v>
      </c>
      <c r="K49" s="31" t="str">
        <f>IF($E49="h",'IP Claims by DMIS ID'!K49/'IP Disp by DMISID'!K49," ")</f>
        <v xml:space="preserve"> </v>
      </c>
    </row>
    <row r="50" spans="2:13" x14ac:dyDescent="0.2">
      <c r="B50" t="str">
        <f>Details2!B920</f>
        <v>Air Force</v>
      </c>
      <c r="C50" t="str">
        <f>Details2!C920</f>
        <v>0248</v>
      </c>
      <c r="D50" t="str">
        <f>Details2!D920</f>
        <v>Los Angeles AFB (61st Medical Group)</v>
      </c>
      <c r="E50" t="str">
        <f>Details2!E920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">
      <c r="B51" t="str">
        <f>Details2!B921</f>
        <v>Air Force</v>
      </c>
      <c r="C51" t="str">
        <f>Details2!C921</f>
        <v>0252</v>
      </c>
      <c r="D51" t="str">
        <f>Details2!D921</f>
        <v>Peterson AFB (21st Medical Group)</v>
      </c>
      <c r="E51" t="str">
        <f>Details2!E921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">
      <c r="B52" t="str">
        <f>Details2!B922</f>
        <v>Air Force</v>
      </c>
      <c r="C52" t="str">
        <f>Details2!C922</f>
        <v>0287</v>
      </c>
      <c r="D52" t="str">
        <f>Details2!D922</f>
        <v>Hickam AFB (15th Medical Group)</v>
      </c>
      <c r="E52" t="str">
        <f>Details2!E922</f>
        <v>C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">
      <c r="B53" t="str">
        <f>Details2!B923</f>
        <v>Air Force</v>
      </c>
      <c r="C53" t="str">
        <f>Details2!C923</f>
        <v>0310</v>
      </c>
      <c r="D53" t="str">
        <f>Details2!D923</f>
        <v>Hanscom AFB (66th Medical Group)</v>
      </c>
      <c r="E53" t="str">
        <f>Details2!E923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">
      <c r="B54" t="str">
        <f>Details2!B924</f>
        <v>Air Force</v>
      </c>
      <c r="C54" t="str">
        <f>Details2!C924</f>
        <v>0326</v>
      </c>
      <c r="D54" t="str">
        <f>Details2!D924</f>
        <v>McGuire AFB (87th Medical Group)</v>
      </c>
      <c r="E54" t="str">
        <f>Details2!E924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">
      <c r="B55" t="str">
        <f>Details2!B925</f>
        <v>Air Force</v>
      </c>
      <c r="C55" t="str">
        <f>Details2!C925</f>
        <v>0338</v>
      </c>
      <c r="D55" t="str">
        <f>Details2!D925</f>
        <v>Vance AFB (71st Medical Group)</v>
      </c>
      <c r="E55" t="str">
        <f>Details2!E925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">
      <c r="B56" t="str">
        <f>Details2!B926</f>
        <v>Air Force</v>
      </c>
      <c r="C56" t="str">
        <f>Details2!C926</f>
        <v>0364</v>
      </c>
      <c r="D56" t="str">
        <f>Details2!D926</f>
        <v>Goodfellow AFB (17th Medical Group)</v>
      </c>
      <c r="E56" t="str">
        <f>Details2!E926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">
      <c r="B57" t="str">
        <f>Details2!B927</f>
        <v>Air Force</v>
      </c>
      <c r="C57" t="str">
        <f>Details2!C927</f>
        <v>0366</v>
      </c>
      <c r="D57" t="str">
        <f>Details2!D927</f>
        <v>Randolph AFB (359th Medical Group)</v>
      </c>
      <c r="E57" t="str">
        <f>Details2!E927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">
      <c r="B58" t="str">
        <f>Details2!B928</f>
        <v>Air Force</v>
      </c>
      <c r="C58" t="str">
        <f>Details2!C928</f>
        <v>0395</v>
      </c>
      <c r="D58" t="str">
        <f>Details2!D928</f>
        <v>McChord AFB (62nd Medical Group)</v>
      </c>
      <c r="E58" t="str">
        <f>Details2!E928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">
      <c r="B59" t="str">
        <f>Details2!B929</f>
        <v>Air Force</v>
      </c>
      <c r="C59" t="str">
        <f>Details2!C929</f>
        <v>0633</v>
      </c>
      <c r="D59" t="str">
        <f>Details2!D929</f>
        <v>RAF Lakenhealth (48th Medical Group)</v>
      </c>
      <c r="E59" t="str">
        <f>Details2!E929</f>
        <v>H</v>
      </c>
      <c r="F59" s="30">
        <f>IF($E59="h",'IP Claims by DMIS ID'!F59/'IP Disp by DMISID'!F59," ")</f>
        <v>0</v>
      </c>
      <c r="G59" s="30">
        <f>IF($E59="h",'IP Claims by DMIS ID'!G59/'IP Disp by DMISID'!G59," ")</f>
        <v>0</v>
      </c>
      <c r="H59" s="30">
        <f>IF($E59="h",'IP Claims by DMIS ID'!H59/'IP Disp by DMISID'!H59," ")</f>
        <v>1.4306151645207439E-3</v>
      </c>
      <c r="I59" s="30">
        <f>IF($E59="h",'IP Claims by DMIS ID'!I59/'IP Disp by DMISID'!I59," ")</f>
        <v>3.0165912518853697E-3</v>
      </c>
      <c r="J59" s="30">
        <f>IF($E59="h",'IP Claims by DMIS ID'!J59/'IP Disp by DMISID'!J59," ")</f>
        <v>0</v>
      </c>
      <c r="K59" s="31">
        <f>IF($E59="h",'IP Claims by DMIS ID'!K59/'IP Disp by DMISID'!K59," ")</f>
        <v>1.4224751066856331E-3</v>
      </c>
    </row>
    <row r="60" spans="2:13" x14ac:dyDescent="0.2">
      <c r="B60" t="str">
        <f>Details2!B930</f>
        <v>Air Force</v>
      </c>
      <c r="C60" t="str">
        <f>Details2!C930</f>
        <v>0635</v>
      </c>
      <c r="D60" t="str">
        <f>Details2!D930</f>
        <v>Incirlik AB (39th Medical Group)</v>
      </c>
      <c r="E60" t="str">
        <f>Details2!E930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">
      <c r="B61" t="str">
        <f>Details2!B931</f>
        <v>Air Force</v>
      </c>
      <c r="C61" t="str">
        <f>Details2!C931</f>
        <v>0637</v>
      </c>
      <c r="D61" t="str">
        <f>Details2!D931</f>
        <v>Kunsan AB (8th Medical Group)</v>
      </c>
      <c r="E61" t="str">
        <f>Details2!E931</f>
        <v>C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">
      <c r="B62" t="str">
        <f>Details2!B932</f>
        <v>Air Force</v>
      </c>
      <c r="C62" t="str">
        <f>Details2!C932</f>
        <v>0638</v>
      </c>
      <c r="D62" t="str">
        <f>Details2!D932</f>
        <v>Osan AB (51st Medical Group)</v>
      </c>
      <c r="E62" t="str">
        <f>Details2!E932</f>
        <v>H</v>
      </c>
      <c r="F62" s="30" t="e">
        <f>IF($E62="h",'IP Claims by DMIS ID'!F62/'IP Disp by DMISID'!F62," ")</f>
        <v>#VALUE!</v>
      </c>
      <c r="G62" s="30" t="e">
        <f>IF($E62="h",'IP Claims by DMIS ID'!G62/'IP Disp by DMISID'!G62," ")</f>
        <v>#VALUE!</v>
      </c>
      <c r="H62" s="30">
        <f>IF($E62="h",'IP Claims by DMIS ID'!H62/'IP Disp by DMISID'!H62," ")</f>
        <v>0</v>
      </c>
      <c r="I62" s="30">
        <f>IF($E62="h",'IP Claims by DMIS ID'!I62/'IP Disp by DMISID'!I62," ")</f>
        <v>0</v>
      </c>
      <c r="J62" s="30" t="e">
        <f>IF($E62="h",'IP Claims by DMIS ID'!J62/'IP Disp by DMISID'!J62," ")</f>
        <v>#VALUE!</v>
      </c>
      <c r="K62" s="31" t="e">
        <f>IF($E62="h",'IP Claims by DMIS ID'!K62/'IP Disp by DMISID'!K62," ")</f>
        <v>#VALUE!</v>
      </c>
      <c r="M62" s="2"/>
    </row>
    <row r="63" spans="2:13" x14ac:dyDescent="0.2">
      <c r="B63" t="str">
        <f>Details2!B933</f>
        <v>Air Force</v>
      </c>
      <c r="C63" t="str">
        <f>Details2!C933</f>
        <v>0639</v>
      </c>
      <c r="D63" t="str">
        <f>Details2!D933</f>
        <v>Misawa AB (35th Medical Group)</v>
      </c>
      <c r="E63" t="str">
        <f>Details2!E933</f>
        <v>H</v>
      </c>
      <c r="F63" s="30" t="e">
        <f>IF($E63="h",'IP Claims by DMIS ID'!F63/'IP Disp by DMISID'!F63," ")</f>
        <v>#VALUE!</v>
      </c>
      <c r="G63" s="30">
        <f>IF($E63="h",'IP Claims by DMIS ID'!G63/'IP Disp by DMISID'!G63," ")</f>
        <v>1.0582010582010581E-2</v>
      </c>
      <c r="H63" s="30">
        <f>IF($E63="h",'IP Claims by DMIS ID'!H63/'IP Disp by DMISID'!H63," ")</f>
        <v>0</v>
      </c>
      <c r="I63" s="30" t="e">
        <f>IF($E63="h",'IP Claims by DMIS ID'!I63/'IP Disp by DMISID'!I63," ")</f>
        <v>#VALUE!</v>
      </c>
      <c r="J63" s="30" t="e">
        <f>IF($E63="h",'IP Claims by DMIS ID'!J63/'IP Disp by DMISID'!J63," ")</f>
        <v>#VALUE!</v>
      </c>
      <c r="K63" s="31" t="e">
        <f>IF($E63="h",'IP Claims by DMIS ID'!K63/'IP Disp by DMISID'!K63," ")</f>
        <v>#VALUE!</v>
      </c>
    </row>
    <row r="64" spans="2:13" x14ac:dyDescent="0.2">
      <c r="B64" t="str">
        <f>Details2!B934</f>
        <v>Air Force</v>
      </c>
      <c r="C64" t="str">
        <f>Details2!C934</f>
        <v>0640</v>
      </c>
      <c r="D64" t="str">
        <f>Details2!D934</f>
        <v>Yokota AB (374th Medical Group)</v>
      </c>
      <c r="E64" t="str">
        <f>Details2!E934</f>
        <v>H</v>
      </c>
      <c r="F64" s="30">
        <f>IF($E64="h",'IP Claims by DMIS ID'!F64/'IP Disp by DMISID'!F64," ")</f>
        <v>0</v>
      </c>
      <c r="G64" s="30">
        <f>IF($E64="h",'IP Claims by DMIS ID'!G64/'IP Disp by DMISID'!G64," ")</f>
        <v>0</v>
      </c>
      <c r="H64" s="30">
        <f>IF($E64="h",'IP Claims by DMIS ID'!H64/'IP Disp by DMISID'!H64," ")</f>
        <v>0</v>
      </c>
      <c r="I64" s="30">
        <f>IF($E64="h",'IP Claims by DMIS ID'!I64/'IP Disp by DMISID'!I64," ")</f>
        <v>6.4516129032258064E-3</v>
      </c>
      <c r="J64" s="30" t="e">
        <f>IF($E64="h",'IP Claims by DMIS ID'!J64/'IP Disp by DMISID'!J64," ")</f>
        <v>#VALUE!</v>
      </c>
      <c r="K64" s="31" t="e">
        <f>IF($E64="h",'IP Claims by DMIS ID'!K64/'IP Disp by DMISID'!K64," ")</f>
        <v>#VALUE!</v>
      </c>
    </row>
    <row r="65" spans="2:16" x14ac:dyDescent="0.2">
      <c r="B65" t="str">
        <f>Details2!B935</f>
        <v>Air Force</v>
      </c>
      <c r="C65" t="str">
        <f>Details2!C935</f>
        <v>0799</v>
      </c>
      <c r="D65" t="str">
        <f>Details2!D935</f>
        <v>Geilenkirchen AB (470th Medical Group)</v>
      </c>
      <c r="E65" t="str">
        <f>Details2!E935</f>
        <v>C</v>
      </c>
      <c r="F65" s="140"/>
      <c r="G65" s="30"/>
      <c r="H65" s="30"/>
      <c r="I65" s="30"/>
      <c r="J65" s="30"/>
      <c r="K65" s="31"/>
    </row>
    <row r="66" spans="2:16" x14ac:dyDescent="0.2">
      <c r="B66" t="str">
        <f>Details2!B936</f>
        <v>Air Force</v>
      </c>
      <c r="C66" t="str">
        <f>Details2!C936</f>
        <v>0802</v>
      </c>
      <c r="D66" t="str">
        <f>Details2!D936</f>
        <v>Andersen JB (36th Medical Group)</v>
      </c>
      <c r="E66" t="str">
        <f>Details2!E936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">
      <c r="B67" t="str">
        <f>Details2!B937</f>
        <v>Air Force</v>
      </c>
      <c r="C67" t="str">
        <f>Details2!C937</f>
        <v>0804</v>
      </c>
      <c r="D67" t="str">
        <f>Details2!D937</f>
        <v>Kadena AB (18th Medical Group)</v>
      </c>
      <c r="E67" t="str">
        <f>Details2!E937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">
      <c r="B68" t="str">
        <f>Details2!B938</f>
        <v>Air Force</v>
      </c>
      <c r="C68" t="str">
        <f>Details2!C938</f>
        <v>0805</v>
      </c>
      <c r="D68" t="str">
        <f>Details2!D938</f>
        <v>Spangdahlem AB (52nd Medical Group)</v>
      </c>
      <c r="E68" t="str">
        <f>Details2!E938</f>
        <v>C</v>
      </c>
      <c r="F68" s="30"/>
      <c r="G68" s="30"/>
      <c r="H68" s="30"/>
      <c r="I68" s="30"/>
      <c r="J68" s="30"/>
      <c r="K68" s="31"/>
    </row>
    <row r="69" spans="2:16" x14ac:dyDescent="0.2">
      <c r="B69" t="str">
        <f>Details2!B939</f>
        <v>Air Force</v>
      </c>
      <c r="C69" t="str">
        <f>Details2!C939</f>
        <v>0806</v>
      </c>
      <c r="D69" t="str">
        <f>Details2!D939</f>
        <v>Ramstein AB (86th Medical Group)</v>
      </c>
      <c r="E69" t="str">
        <f>Details2!E939</f>
        <v>C</v>
      </c>
      <c r="F69" s="30"/>
      <c r="G69" s="30"/>
      <c r="H69" s="30"/>
      <c r="I69" s="30"/>
      <c r="J69" s="30"/>
      <c r="K69" s="31"/>
    </row>
    <row r="70" spans="2:16" x14ac:dyDescent="0.2">
      <c r="B70" t="str">
        <f>Details2!B940</f>
        <v>Air Force</v>
      </c>
      <c r="C70" t="str">
        <f>Details2!C940</f>
        <v>0808</v>
      </c>
      <c r="D70" t="str">
        <f>Details2!D940</f>
        <v>Aviano AB (31st Medical Group)</v>
      </c>
      <c r="E70" t="str">
        <f>Details2!E940</f>
        <v>H</v>
      </c>
      <c r="F70" s="30">
        <f>IF($E70="h",'IP Claims by DMIS ID'!F70/'IP Disp by DMISID'!F70," ")</f>
        <v>0</v>
      </c>
      <c r="G70" s="30">
        <f>IF($E70="h",'IP Claims by DMIS ID'!G70/'IP Disp by DMISID'!G70," ")</f>
        <v>9.6153846153846159E-3</v>
      </c>
      <c r="H70" s="30">
        <f>IF($E70="h",'IP Claims by DMIS ID'!H70/'IP Disp by DMISID'!H70," ")</f>
        <v>3.6101083032490976E-3</v>
      </c>
      <c r="I70" s="30" t="e">
        <f>IF($E70="h",'IP Claims by DMIS ID'!I70/'IP Disp by DMISID'!I70," ")</f>
        <v>#DIV/0!</v>
      </c>
      <c r="J70" s="30" t="e">
        <f>IF($E70="h",'IP Claims by DMIS ID'!J70/'IP Disp by DMISID'!J70," ")</f>
        <v>#DIV/0!</v>
      </c>
      <c r="K70" s="31" t="e">
        <f>IF($E70="h",'IP Claims by DMIS ID'!K70/'IP Disp by DMISID'!K70," ")</f>
        <v>#VALUE!</v>
      </c>
    </row>
    <row r="71" spans="2:16" x14ac:dyDescent="0.2">
      <c r="B71" t="str">
        <f>Details2!B941</f>
        <v>Air Force</v>
      </c>
      <c r="C71" t="str">
        <f>Details2!C941</f>
        <v>7139</v>
      </c>
      <c r="D71" t="str">
        <f>Details2!D941</f>
        <v>Hurlburt Field (1st Special Operations Medical Group)</v>
      </c>
      <c r="E71" t="str">
        <f>Details2!E941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">
      <c r="B72" t="str">
        <f>Details2!B942</f>
        <v>Air Force</v>
      </c>
      <c r="C72" t="str">
        <f>Details2!C942</f>
        <v>7200</v>
      </c>
      <c r="D72" t="str">
        <f>Details2!D942</f>
        <v>Buckley AFB (460th Medical Group)</v>
      </c>
      <c r="E72" t="str">
        <f>Details2!E942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">
      <c r="B73" t="str">
        <f>Details2!B943</f>
        <v>ALL</v>
      </c>
      <c r="C73" t="str">
        <f>Details2!C943</f>
        <v>0000</v>
      </c>
      <c r="D73" t="str">
        <f>Details2!D943</f>
        <v>UBO Administrator</v>
      </c>
      <c r="E73" t="str">
        <f>Details2!E943</f>
        <v>NULL</v>
      </c>
      <c r="F73" s="30" t="str">
        <f>IF($E73="h",'IP Claims by DMIS ID'!F73/'IP Disp by DMISID'!F73," ")</f>
        <v xml:space="preserve"> </v>
      </c>
      <c r="G73" s="30" t="str">
        <f>IF($E73="h",'IP Claims by DMIS ID'!G73/'IP Disp by DMISID'!G73," ")</f>
        <v xml:space="preserve"> </v>
      </c>
      <c r="H73" s="30" t="str">
        <f>IF($E73="h",'IP Claims by DMIS ID'!H73/'IP Disp by DMISID'!H73," ")</f>
        <v xml:space="preserve"> </v>
      </c>
      <c r="I73" s="30" t="str">
        <f>IF($E73="h",'IP Claims by DMIS ID'!I73/'IP Disp by DMISID'!I73," ")</f>
        <v xml:space="preserve"> </v>
      </c>
      <c r="J73" s="30" t="str">
        <f>IF($E73="h",'IP Claims by DMIS ID'!J73/'IP Disp by DMISID'!J73," ")</f>
        <v xml:space="preserve"> </v>
      </c>
      <c r="K73" s="31" t="str">
        <f>IF($E73="h",'IP Claims by DMIS ID'!K73/'IP Disp by DMISID'!K73," ")</f>
        <v xml:space="preserve"> </v>
      </c>
      <c r="L73" s="23"/>
      <c r="M73" s="2"/>
      <c r="O73" s="4"/>
    </row>
    <row r="74" spans="2:16" x14ac:dyDescent="0.2">
      <c r="B74" t="str">
        <f>Details2!B944</f>
        <v>Army</v>
      </c>
      <c r="C74" t="str">
        <f>Details2!C944</f>
        <v>0001</v>
      </c>
      <c r="D74" t="str">
        <f>Details2!D944</f>
        <v>Redstone Arsenal (Fox Army Health Clinic)</v>
      </c>
      <c r="E74" t="str">
        <f>Details2!E944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">
      <c r="B75" t="str">
        <f>Details2!B945</f>
        <v>Army</v>
      </c>
      <c r="C75" t="str">
        <f>Details2!C945</f>
        <v>0003</v>
      </c>
      <c r="D75" t="str">
        <f>Details2!D945</f>
        <v>Ft. Rucker (Lyster Army Health Clinic)</v>
      </c>
      <c r="E75" t="str">
        <f>Details2!E945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Details2!B946</f>
        <v>Army</v>
      </c>
      <c r="C76" t="str">
        <f>Details2!C946</f>
        <v>0005</v>
      </c>
      <c r="D76" t="str">
        <f>Details2!D946</f>
        <v>Ft. Wainwright (Bassett Army Community Hospital)</v>
      </c>
      <c r="E76" t="str">
        <f>Details2!E946</f>
        <v>H</v>
      </c>
      <c r="F76" s="30">
        <f>IF($E76="h",'IP Claims by DMIS ID'!F76/'IP Disp by DMISID'!F76," ")</f>
        <v>0</v>
      </c>
      <c r="G76" s="30">
        <f>IF($E76="h",'IP Claims by DMIS ID'!G76/'IP Disp by DMISID'!G76," ")</f>
        <v>2.8268551236749116E-2</v>
      </c>
      <c r="H76" s="30">
        <f>IF($E76="h",'IP Claims by DMIS ID'!H76/'IP Disp by DMISID'!H76," ")</f>
        <v>2.576112412177986E-2</v>
      </c>
      <c r="I76" s="30">
        <f>IF($E76="h",'IP Claims by DMIS ID'!I76/'IP Disp by DMISID'!I76," ")</f>
        <v>4.1884816753926706E-3</v>
      </c>
      <c r="J76" s="30">
        <f>IF($E76="h",'IP Claims by DMIS ID'!J76/'IP Disp by DMISID'!J76," ")</f>
        <v>7.5036075036075039E-2</v>
      </c>
      <c r="K76" s="31">
        <f>IF($E76="h",'IP Claims by DMIS ID'!K76/'IP Disp by DMISID'!K76," ")</f>
        <v>1.3368983957219251E-2</v>
      </c>
      <c r="L76" s="2"/>
      <c r="M76" s="2"/>
      <c r="O76" s="4"/>
    </row>
    <row r="77" spans="2:16" x14ac:dyDescent="0.2">
      <c r="B77" t="str">
        <f>Details2!B947</f>
        <v>Army</v>
      </c>
      <c r="C77" t="str">
        <f>Details2!C947</f>
        <v>0008</v>
      </c>
      <c r="D77" t="str">
        <f>Details2!D947</f>
        <v>Ft. Huachuca (Bliss Army Health Clinic)</v>
      </c>
      <c r="E77" t="str">
        <f>Details2!E947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">
      <c r="B78" t="str">
        <f>Details2!B948</f>
        <v>Army</v>
      </c>
      <c r="C78" t="str">
        <f>Details2!C948</f>
        <v>0032</v>
      </c>
      <c r="D78" t="str">
        <f>Details2!D948</f>
        <v>Ft. Carson (Evans Army Community Hospital)</v>
      </c>
      <c r="E78" t="str">
        <f>Details2!E948</f>
        <v>H</v>
      </c>
      <c r="F78" s="30">
        <f>IF($E78="h",'IP Claims by DMIS ID'!F78/'IP Disp by DMISID'!F78," ")</f>
        <v>8.1543897798314752E-3</v>
      </c>
      <c r="G78" s="30">
        <f>IF($E78="h",'IP Claims by DMIS ID'!G78/'IP Disp by DMISID'!G78," ")</f>
        <v>1.7918313570487482E-2</v>
      </c>
      <c r="H78" s="30">
        <f>IF($E78="h",'IP Claims by DMIS ID'!H78/'IP Disp by DMISID'!H78," ")</f>
        <v>2.310510002817695E-2</v>
      </c>
      <c r="I78" s="30">
        <f>IF($E78="h",'IP Claims by DMIS ID'!I78/'IP Disp by DMISID'!I78," ")</f>
        <v>1.8989109187377829E-2</v>
      </c>
      <c r="J78" s="30">
        <f>IF($E78="h",'IP Claims by DMIS ID'!J78/'IP Disp by DMISID'!J78," ")</f>
        <v>1.8399264029438821E-2</v>
      </c>
      <c r="K78" s="31">
        <f>IF($E78="h",'IP Claims by DMIS ID'!K78/'IP Disp by DMISID'!K78," ")</f>
        <v>7.4878322725570948E-3</v>
      </c>
      <c r="L78" s="2"/>
      <c r="M78" s="2"/>
    </row>
    <row r="79" spans="2:16" x14ac:dyDescent="0.2">
      <c r="B79" t="str">
        <f>Details2!B949</f>
        <v>Army</v>
      </c>
      <c r="C79" t="str">
        <f>Details2!C949</f>
        <v>0047</v>
      </c>
      <c r="D79" t="str">
        <f>Details2!D949</f>
        <v>Ft. Gordon (Eisenhower-Gordon Army Medical Center)</v>
      </c>
      <c r="E79" t="str">
        <f>Details2!E949</f>
        <v>H</v>
      </c>
      <c r="F79" s="30" t="e">
        <f>IF($E79="h",'IP Claims by DMIS ID'!F79/'IP Disp by DMISID'!F79," ")</f>
        <v>#DIV/0!</v>
      </c>
      <c r="G79" s="30">
        <f>IF($E79="h",'IP Claims by DMIS ID'!G79/'IP Disp by DMISID'!G79," ")</f>
        <v>0.11689497716894977</v>
      </c>
      <c r="H79" s="30">
        <f>IF($E79="h",'IP Claims by DMIS ID'!H79/'IP Disp by DMISID'!H79," ")</f>
        <v>0.10542398777692895</v>
      </c>
      <c r="I79" s="30">
        <f>IF($E79="h",'IP Claims by DMIS ID'!I79/'IP Disp by DMISID'!I79," ")</f>
        <v>3.171998906207274E-2</v>
      </c>
      <c r="J79" s="30">
        <f>IF($E79="h",'IP Claims by DMIS ID'!J79/'IP Disp by DMISID'!J79," ")</f>
        <v>3.9730400851365734E-2</v>
      </c>
      <c r="K79" s="31">
        <f>IF($E79="h",'IP Claims by DMIS ID'!K79/'IP Disp by DMISID'!K79," ")</f>
        <v>1.8908203720646537E-2</v>
      </c>
      <c r="L79" s="2"/>
      <c r="M79" s="2"/>
      <c r="N79" s="9"/>
    </row>
    <row r="80" spans="2:16" x14ac:dyDescent="0.2">
      <c r="B80" t="str">
        <f>Details2!B950</f>
        <v>Army</v>
      </c>
      <c r="C80" t="str">
        <f>Details2!C950</f>
        <v>0048</v>
      </c>
      <c r="D80" t="str">
        <f>Details2!D950</f>
        <v>Ft. Benning (Martin-Benning Army Community Hospital)</v>
      </c>
      <c r="E80" t="str">
        <f>Details2!E950</f>
        <v>H</v>
      </c>
      <c r="F80" s="30" t="e">
        <f>IF($E80="h",'IP Claims by DMIS ID'!F80/'IP Disp by DMISID'!F80," ")</f>
        <v>#DIV/0!</v>
      </c>
      <c r="G80" s="30">
        <f>IF($E80="h",'IP Claims by DMIS ID'!G80/'IP Disp by DMISID'!G80," ")</f>
        <v>2.1339656194427979E-2</v>
      </c>
      <c r="H80" s="30">
        <f>IF($E80="h",'IP Claims by DMIS ID'!H80/'IP Disp by DMISID'!H80," ")</f>
        <v>2.021276595744681E-2</v>
      </c>
      <c r="I80" s="30">
        <f>IF($E80="h",'IP Claims by DMIS ID'!I80/'IP Disp by DMISID'!I80," ")</f>
        <v>1.5576323987538941E-2</v>
      </c>
      <c r="J80" s="30">
        <f>IF($E80="h",'IP Claims by DMIS ID'!J80/'IP Disp by DMISID'!J80," ")</f>
        <v>7.4074074074074077E-3</v>
      </c>
      <c r="K80" s="31">
        <f>IF($E80="h",'IP Claims by DMIS ID'!K80/'IP Disp by DMISID'!K80," ")</f>
        <v>8.1919251023990641E-3</v>
      </c>
      <c r="N80" s="9"/>
    </row>
    <row r="81" spans="2:14" x14ac:dyDescent="0.2">
      <c r="B81" t="str">
        <f>Details2!B951</f>
        <v>Army</v>
      </c>
      <c r="C81" t="str">
        <f>Details2!C951</f>
        <v>0049</v>
      </c>
      <c r="D81" t="str">
        <f>Details2!D951</f>
        <v>Ft. Stewart (Winn Army Community Hospital)</v>
      </c>
      <c r="E81" t="str">
        <f>Details2!E951</f>
        <v>H</v>
      </c>
      <c r="F81" s="30">
        <f>IF($E81="h",'IP Claims by DMIS ID'!F81/'IP Disp by DMISID'!F81," ")</f>
        <v>1.8298261665141813E-2</v>
      </c>
      <c r="G81" s="30">
        <f>IF($E81="h",'IP Claims by DMIS ID'!G81/'IP Disp by DMISID'!G81," ")</f>
        <v>3.9757040309221427E-2</v>
      </c>
      <c r="H81" s="30">
        <f>IF($E81="h",'IP Claims by DMIS ID'!H81/'IP Disp by DMISID'!H81," ")</f>
        <v>1.1634671320535195E-2</v>
      </c>
      <c r="I81" s="30">
        <f>IF($E81="h",'IP Claims by DMIS ID'!I81/'IP Disp by DMISID'!I81," ")</f>
        <v>1.741654571843251E-2</v>
      </c>
      <c r="J81" s="30">
        <f>IF($E81="h",'IP Claims by DMIS ID'!J81/'IP Disp by DMISID'!J81," ")</f>
        <v>0.11803278688524591</v>
      </c>
      <c r="K81" s="31">
        <f>IF($E81="h",'IP Claims by DMIS ID'!K81/'IP Disp by DMISID'!K81," ")</f>
        <v>1.5748031496062992E-2</v>
      </c>
      <c r="N81" s="9"/>
    </row>
    <row r="82" spans="2:14" x14ac:dyDescent="0.2">
      <c r="B82" t="str">
        <f>Details2!B952</f>
        <v>Army</v>
      </c>
      <c r="C82" t="str">
        <f>Details2!C952</f>
        <v>0052</v>
      </c>
      <c r="D82" t="str">
        <f>Details2!D952</f>
        <v>Ft. Shafter (Tripler Army Medical Center)</v>
      </c>
      <c r="E82" t="str">
        <f>Details2!E952</f>
        <v>H</v>
      </c>
      <c r="F82" s="30" t="e">
        <f>IF($E82="h",'IP Claims by DMIS ID'!F82/'IP Disp by DMISID'!F82," ")</f>
        <v>#DIV/0!</v>
      </c>
      <c r="G82" s="30">
        <f>IF($E82="h",'IP Claims by DMIS ID'!G82/'IP Disp by DMISID'!G82," ")</f>
        <v>2.8612303290414878E-2</v>
      </c>
      <c r="H82" s="30">
        <f>IF($E82="h",'IP Claims by DMIS ID'!H82/'IP Disp by DMISID'!H82," ")</f>
        <v>4.3299620733249049E-2</v>
      </c>
      <c r="I82" s="30">
        <f>IF($E82="h",'IP Claims by DMIS ID'!I82/'IP Disp by DMISID'!I82," ")</f>
        <v>5.0461306721897949E-2</v>
      </c>
      <c r="J82" s="30">
        <f>IF($E82="h",'IP Claims by DMIS ID'!J82/'IP Disp by DMISID'!J82," ")</f>
        <v>4.3280675178532783E-2</v>
      </c>
      <c r="K82" s="31">
        <f>IF($E82="h",'IP Claims by DMIS ID'!K82/'IP Disp by DMISID'!K82," ")</f>
        <v>5.4850407978241159E-2</v>
      </c>
      <c r="L82" s="9"/>
      <c r="M82" s="9"/>
      <c r="N82" s="9"/>
    </row>
    <row r="83" spans="2:14" x14ac:dyDescent="0.2">
      <c r="B83" t="str">
        <f>Details2!B953</f>
        <v>Army</v>
      </c>
      <c r="C83" t="str">
        <f>Details2!C953</f>
        <v>0057</v>
      </c>
      <c r="D83" t="str">
        <f>Details2!D953</f>
        <v>Ft. Riley (Irwin Army Community Hospital)</v>
      </c>
      <c r="E83" t="str">
        <f>Details2!E953</f>
        <v>H</v>
      </c>
      <c r="F83" s="30">
        <f>IF($E83="h",'IP Claims by DMIS ID'!F83/'IP Disp by DMISID'!F83," ")</f>
        <v>3.3212560386473432E-2</v>
      </c>
      <c r="G83" s="30">
        <f>IF($E83="h",'IP Claims by DMIS ID'!G83/'IP Disp by DMISID'!G83," ")</f>
        <v>9.0991810737033659E-3</v>
      </c>
      <c r="H83" s="30">
        <f>IF($E83="h",'IP Claims by DMIS ID'!H83/'IP Disp by DMISID'!H83," ")</f>
        <v>7.6923076923076927E-3</v>
      </c>
      <c r="I83" s="30">
        <f>IF($E83="h",'IP Claims by DMIS ID'!I83/'IP Disp by DMISID'!I83," ")</f>
        <v>1.5082956259426848E-2</v>
      </c>
      <c r="J83" s="30">
        <f>IF($E83="h",'IP Claims by DMIS ID'!J83/'IP Disp by DMISID'!J83," ")</f>
        <v>1.845444059976932E-2</v>
      </c>
      <c r="K83" s="31">
        <f>IF($E83="h",'IP Claims by DMIS ID'!K83/'IP Disp by DMISID'!K83," ")</f>
        <v>4.0241448692152921E-3</v>
      </c>
      <c r="L83" s="9"/>
      <c r="M83" s="9"/>
    </row>
    <row r="84" spans="2:14" x14ac:dyDescent="0.2">
      <c r="B84" t="str">
        <f>Details2!B954</f>
        <v>Army</v>
      </c>
      <c r="C84" t="str">
        <f>Details2!C954</f>
        <v>0058</v>
      </c>
      <c r="D84" t="str">
        <f>Details2!D954</f>
        <v>Ft. Leavenworth (Munson Army Health Clinic)</v>
      </c>
      <c r="E84" t="str">
        <f>Details2!E954</f>
        <v>C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">
      <c r="B85" t="str">
        <f>Details2!B955</f>
        <v>Army</v>
      </c>
      <c r="C85" t="str">
        <f>Details2!C955</f>
        <v>0060</v>
      </c>
      <c r="D85" t="str">
        <f>Details2!D955</f>
        <v>Ft. Campbell (Blanchfield Army Community Hospital)</v>
      </c>
      <c r="E85" t="str">
        <f>Details2!E955</f>
        <v>H</v>
      </c>
      <c r="F85" s="30">
        <f>IF($E85="h",'IP Claims by DMIS ID'!F85/'IP Disp by DMISID'!F85," ")</f>
        <v>3.2697547683923703E-2</v>
      </c>
      <c r="G85" s="30">
        <f>IF($E85="h",'IP Claims by DMIS ID'!G85/'IP Disp by DMISID'!G85," ")</f>
        <v>0</v>
      </c>
      <c r="H85" s="30">
        <f>IF($E85="h",'IP Claims by DMIS ID'!H85/'IP Disp by DMISID'!H85," ")</f>
        <v>6.0882800608828011E-4</v>
      </c>
      <c r="I85" s="30">
        <f>IF($E85="h",'IP Claims by DMIS ID'!I85/'IP Disp by DMISID'!I85," ")</f>
        <v>1.2078830260648443E-2</v>
      </c>
      <c r="J85" s="30">
        <f>IF($E85="h",'IP Claims by DMIS ID'!J85/'IP Disp by DMISID'!J85," ")</f>
        <v>1.5166501813386087E-2</v>
      </c>
      <c r="K85" s="31">
        <f>IF($E85="h",'IP Claims by DMIS ID'!K85/'IP Disp by DMISID'!K85," ")</f>
        <v>6.2426843542723372E-3</v>
      </c>
      <c r="L85" s="9"/>
      <c r="M85" s="9"/>
      <c r="N85" s="3"/>
    </row>
    <row r="86" spans="2:14" x14ac:dyDescent="0.2">
      <c r="B86" t="str">
        <f>Details2!B956</f>
        <v>Army</v>
      </c>
      <c r="C86" t="str">
        <f>Details2!C956</f>
        <v>0061</v>
      </c>
      <c r="D86" t="str">
        <f>Details2!D956</f>
        <v>Ft. Knox (Ireland Army Health Clinic)</v>
      </c>
      <c r="E86" t="str">
        <f>Details2!E956</f>
        <v>C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">
      <c r="B87" t="str">
        <f>Details2!B957</f>
        <v>Army</v>
      </c>
      <c r="C87" t="str">
        <f>Details2!C957</f>
        <v>0064</v>
      </c>
      <c r="D87" t="str">
        <f>Details2!D957</f>
        <v>Ft. Polk (Bayne-Jones Army Community Hospital)</v>
      </c>
      <c r="E87" t="str">
        <f>Details2!E957</f>
        <v>H</v>
      </c>
      <c r="F87" s="30">
        <f>IF($E87="h",'IP Claims by DMIS ID'!F87/'IP Disp by DMISID'!F87," ")</f>
        <v>1.0526315789473684E-3</v>
      </c>
      <c r="G87" s="30">
        <f>IF($E87="h",'IP Claims by DMIS ID'!G87/'IP Disp by DMISID'!G87," ")</f>
        <v>1.1224489795918367E-2</v>
      </c>
      <c r="H87" s="30">
        <f>IF($E87="h",'IP Claims by DMIS ID'!H87/'IP Disp by DMISID'!H87," ")</f>
        <v>9.8684210526315784E-3</v>
      </c>
      <c r="I87" s="30">
        <f>IF($E87="h",'IP Claims by DMIS ID'!I87/'IP Disp by DMISID'!I87," ")</f>
        <v>2.0408163265306121E-2</v>
      </c>
      <c r="J87" s="30">
        <f>IF($E87="h",'IP Claims by DMIS ID'!J87/'IP Disp by DMISID'!J87," ")</f>
        <v>0</v>
      </c>
      <c r="K87" s="31">
        <f>IF($E87="h",'IP Claims by DMIS ID'!K87/'IP Disp by DMISID'!K87," ")</f>
        <v>8.8790233074361822E-3</v>
      </c>
      <c r="L87" s="3"/>
      <c r="M87" s="3"/>
      <c r="N87" s="3"/>
    </row>
    <row r="88" spans="2:14" x14ac:dyDescent="0.2">
      <c r="B88" t="str">
        <f>Details2!B958</f>
        <v>Army</v>
      </c>
      <c r="C88" t="str">
        <f>Details2!C958</f>
        <v>0075</v>
      </c>
      <c r="D88" t="str">
        <f>Details2!D958</f>
        <v>Ft. Leonard Wood (Wood Army Community Hospital)</v>
      </c>
      <c r="E88" t="str">
        <f>Details2!E958</f>
        <v>H</v>
      </c>
      <c r="F88" s="30">
        <f>IF($E88="h",'IP Claims by DMIS ID'!F88/'IP Disp by DMISID'!F88," ")</f>
        <v>1.3669064748201438E-2</v>
      </c>
      <c r="G88" s="30">
        <f>IF($E88="h",'IP Claims by DMIS ID'!G88/'IP Disp by DMISID'!G88," ")</f>
        <v>7.874015748031496E-3</v>
      </c>
      <c r="H88" s="30">
        <f>IF($E88="h",'IP Claims by DMIS ID'!H88/'IP Disp by DMISID'!H88," ")</f>
        <v>1.0118043844856661E-2</v>
      </c>
      <c r="I88" s="30">
        <f>IF($E88="h",'IP Claims by DMIS ID'!I88/'IP Disp by DMISID'!I88," ")</f>
        <v>1.2917115177610334E-2</v>
      </c>
      <c r="J88" s="30">
        <f>IF($E88="h",'IP Claims by DMIS ID'!J88/'IP Disp by DMISID'!J88," ")</f>
        <v>9.4488188976377951E-2</v>
      </c>
      <c r="K88" s="31">
        <f>IF($E88="h",'IP Claims by DMIS ID'!K88/'IP Disp by DMISID'!K88," ")</f>
        <v>8.0000000000000002E-3</v>
      </c>
      <c r="L88" s="3"/>
      <c r="M88" s="3"/>
    </row>
    <row r="89" spans="2:14" x14ac:dyDescent="0.2">
      <c r="B89" t="str">
        <f>Details2!B959</f>
        <v>Army</v>
      </c>
      <c r="C89" t="str">
        <f>Details2!C959</f>
        <v>0086</v>
      </c>
      <c r="D89" t="str">
        <f>Details2!D959</f>
        <v>West Point (Keller Army Community Hospital)</v>
      </c>
      <c r="E89" t="str">
        <f>Details2!E959</f>
        <v>H</v>
      </c>
      <c r="F89" s="30">
        <f>IF($E89="h",'IP Claims by DMIS ID'!F89/'IP Disp by DMISID'!F89," ")</f>
        <v>7.1942446043165471E-3</v>
      </c>
      <c r="G89" s="30">
        <f>IF($E89="h",'IP Claims by DMIS ID'!G89/'IP Disp by DMISID'!G89," ")</f>
        <v>3.9024390243902439E-2</v>
      </c>
      <c r="H89" s="30">
        <f>IF($E89="h",'IP Claims by DMIS ID'!H89/'IP Disp by DMISID'!H89," ")</f>
        <v>6.3492063492063489E-2</v>
      </c>
      <c r="I89" s="30">
        <f>IF($E89="h",'IP Claims by DMIS ID'!I89/'IP Disp by DMISID'!I89," ")</f>
        <v>0</v>
      </c>
      <c r="J89" s="30">
        <f>IF($E89="h",'IP Claims by DMIS ID'!J89/'IP Disp by DMISID'!J89," ")</f>
        <v>6.0606060606060608E-2</v>
      </c>
      <c r="K89" s="31">
        <f>IF($E89="h",'IP Claims by DMIS ID'!K89/'IP Disp by DMISID'!K89," ")</f>
        <v>7.8431372549019607E-2</v>
      </c>
      <c r="L89" s="3"/>
      <c r="M89" s="3"/>
    </row>
    <row r="90" spans="2:14" x14ac:dyDescent="0.2">
      <c r="B90" t="str">
        <f>Details2!B960</f>
        <v>Army</v>
      </c>
      <c r="C90" t="str">
        <f>Details2!C960</f>
        <v>0098</v>
      </c>
      <c r="D90" t="str">
        <f>Details2!D960</f>
        <v>Ft. Sill (Reynolds Army Health Clinic)</v>
      </c>
      <c r="E90" t="str">
        <f>Details2!E960</f>
        <v>H</v>
      </c>
      <c r="F90" s="30">
        <f>IF($E90="h",'IP Claims by DMIS ID'!F90/'IP Disp by DMISID'!F90," ")</f>
        <v>1.0282776349614395E-2</v>
      </c>
      <c r="G90" s="30" t="e">
        <f>IF($E90="h",'IP Claims by DMIS ID'!G90/'IP Disp by DMISID'!G90," ")</f>
        <v>#DIV/0!</v>
      </c>
      <c r="H90" s="30" t="e">
        <f>IF($E90="h",'IP Claims by DMIS ID'!H90/'IP Disp by DMISID'!H90," ")</f>
        <v>#DIV/0!</v>
      </c>
      <c r="I90" s="30" t="e">
        <f>IF($E90="h",'IP Claims by DMIS ID'!I90/'IP Disp by DMISID'!I90," ")</f>
        <v>#VALUE!</v>
      </c>
      <c r="J90" s="30" t="e">
        <f>IF($E90="h",'IP Claims by DMIS ID'!J90/'IP Disp by DMISID'!J90," ")</f>
        <v>#VALUE!</v>
      </c>
      <c r="K90" s="31" t="e">
        <f>IF($E90="h",'IP Claims by DMIS ID'!K90/'IP Disp by DMISID'!K90," ")</f>
        <v>#VALUE!</v>
      </c>
      <c r="L90" s="3"/>
      <c r="M90" s="3"/>
    </row>
    <row r="91" spans="2:14" x14ac:dyDescent="0.2">
      <c r="B91" t="str">
        <f>Details2!B961</f>
        <v>Army</v>
      </c>
      <c r="C91" t="str">
        <f>Details2!C961</f>
        <v>0105</v>
      </c>
      <c r="D91" t="str">
        <f>Details2!D961</f>
        <v>Ft. Jackson (Moncrief Army Health Clinic)</v>
      </c>
      <c r="E91" t="str">
        <f>Details2!E961</f>
        <v>H</v>
      </c>
      <c r="F91" s="30" t="e">
        <f>IF($E91="h",'IP Claims by DMIS ID'!F91/'IP Disp by DMISID'!F91," ")</f>
        <v>#DIV/0!</v>
      </c>
      <c r="G91" s="30" t="e">
        <f>IF($E91="h",'IP Claims by DMIS ID'!G91/'IP Disp by DMISID'!G91," ")</f>
        <v>#DIV/0!</v>
      </c>
      <c r="H91" s="30" t="e">
        <f>IF($E91="h",'IP Claims by DMIS ID'!H91/'IP Disp by DMISID'!H91," ")</f>
        <v>#DIV/0!</v>
      </c>
      <c r="I91" s="30" t="e">
        <f>IF($E91="h",'IP Claims by DMIS ID'!I91/'IP Disp by DMISID'!I91," ")</f>
        <v>#VALUE!</v>
      </c>
      <c r="J91" s="30" t="e">
        <f>IF($E91="h",'IP Claims by DMIS ID'!J91/'IP Disp by DMISID'!J91," ")</f>
        <v>#VALUE!</v>
      </c>
      <c r="K91" s="31" t="e">
        <f>IF($E91="h",'IP Claims by DMIS ID'!K91/'IP Disp by DMISID'!K91," ")</f>
        <v>#VALUE!</v>
      </c>
    </row>
    <row r="92" spans="2:14" x14ac:dyDescent="0.2">
      <c r="B92" t="str">
        <f>Details2!B962</f>
        <v>Army</v>
      </c>
      <c r="C92" t="str">
        <f>Details2!C962</f>
        <v>0108</v>
      </c>
      <c r="D92" t="str">
        <f>Details2!D962</f>
        <v>Ft. Bliss (William Beaumont Army Medical Center)</v>
      </c>
      <c r="E92" t="str">
        <f>Details2!E962</f>
        <v>H</v>
      </c>
      <c r="F92" s="30">
        <f>IF($E92="h",'IP Claims by DMIS ID'!F92/'IP Disp by DMISID'!F92," ")</f>
        <v>2.8701180744777476E-2</v>
      </c>
      <c r="G92" s="30">
        <f>IF($E92="h",'IP Claims by DMIS ID'!G92/'IP Disp by DMISID'!G92," ")</f>
        <v>3.0450669914738125E-2</v>
      </c>
      <c r="H92" s="30">
        <f>IF($E92="h",'IP Claims by DMIS ID'!H92/'IP Disp by DMISID'!H92," ")</f>
        <v>2.7099158283719976E-2</v>
      </c>
      <c r="I92" s="30">
        <f>IF($E92="h",'IP Claims by DMIS ID'!I92/'IP Disp by DMISID'!I92," ")</f>
        <v>2.030456852791878E-2</v>
      </c>
      <c r="J92" s="30">
        <f>IF($E92="h",'IP Claims by DMIS ID'!J92/'IP Disp by DMISID'!J92," ")</f>
        <v>1.6566265060240965E-2</v>
      </c>
      <c r="K92" s="31">
        <f>IF($E92="h",'IP Claims by DMIS ID'!K92/'IP Disp by DMISID'!K92," ")</f>
        <v>1.9091698004049754E-2</v>
      </c>
    </row>
    <row r="93" spans="2:14" x14ac:dyDescent="0.2">
      <c r="B93" t="str">
        <f>Details2!B963</f>
        <v>Army</v>
      </c>
      <c r="C93" t="str">
        <f>Details2!C963</f>
        <v>0109</v>
      </c>
      <c r="D93" t="str">
        <f>Details2!D963</f>
        <v>Ft. Sam Houston (BAMC Army Medical Center)</v>
      </c>
      <c r="E93" t="str">
        <f>Details2!E963</f>
        <v>H</v>
      </c>
      <c r="F93" s="30">
        <f>IF($E93="h",'IP Claims by DMIS ID'!F93/'IP Disp by DMISID'!F93," ")</f>
        <v>7.6413348456808548E-3</v>
      </c>
      <c r="G93" s="30">
        <f>IF($E93="h",'IP Claims by DMIS ID'!G93/'IP Disp by DMISID'!G93," ")</f>
        <v>5.2732669809673477E-2</v>
      </c>
      <c r="H93" s="30">
        <f>IF($E93="h",'IP Claims by DMIS ID'!H93/'IP Disp by DMISID'!H93," ")</f>
        <v>1.8021652881447112E-2</v>
      </c>
      <c r="I93" s="30">
        <f>IF($E93="h",'IP Claims by DMIS ID'!I93/'IP Disp by DMISID'!I93," ")</f>
        <v>3.5109331690791501E-2</v>
      </c>
      <c r="J93" s="30">
        <f>IF($E93="h",'IP Claims by DMIS ID'!J93/'IP Disp by DMISID'!J93," ")</f>
        <v>0.69782971619365608</v>
      </c>
      <c r="K93" s="31">
        <f>IF($E93="h",'IP Claims by DMIS ID'!K93/'IP Disp by DMISID'!K93," ")</f>
        <v>2.9305869547014987E-2</v>
      </c>
    </row>
    <row r="94" spans="2:14" x14ac:dyDescent="0.2">
      <c r="B94" t="str">
        <f>Details2!B964</f>
        <v>Army</v>
      </c>
      <c r="C94" t="str">
        <f>Details2!C964</f>
        <v>0110</v>
      </c>
      <c r="D94" t="str">
        <f>Details2!D964</f>
        <v>Ft. Hood (Darnall Army Medical Center)</v>
      </c>
      <c r="E94" t="str">
        <f>Details2!E964</f>
        <v>H</v>
      </c>
      <c r="F94" s="30">
        <f>IF($E94="h",'IP Claims by DMIS ID'!F94/'IP Disp by DMISID'!F94," ")</f>
        <v>1.700576981475858E-2</v>
      </c>
      <c r="G94" s="30">
        <f>IF($E94="h",'IP Claims by DMIS ID'!G94/'IP Disp by DMISID'!G94," ")</f>
        <v>1.889400921658986E-2</v>
      </c>
      <c r="H94" s="30">
        <f>IF($E94="h",'IP Claims by DMIS ID'!H94/'IP Disp by DMISID'!H94," ")</f>
        <v>1.4991181657848324E-2</v>
      </c>
      <c r="I94" s="30">
        <f>IF($E94="h",'IP Claims by DMIS ID'!I94/'IP Disp by DMISID'!I94," ")</f>
        <v>1.9946808510638299E-2</v>
      </c>
      <c r="J94" s="30">
        <f>IF($E94="h",'IP Claims by DMIS ID'!J94/'IP Disp by DMISID'!J94," ")</f>
        <v>1.2414383561643835E-2</v>
      </c>
      <c r="K94" s="31">
        <f>IF($E94="h",'IP Claims by DMIS ID'!K94/'IP Disp by DMISID'!K94," ")</f>
        <v>2.1250905578362716E-2</v>
      </c>
    </row>
    <row r="95" spans="2:14" x14ac:dyDescent="0.2">
      <c r="B95" t="str">
        <f>Details2!B965</f>
        <v>Army</v>
      </c>
      <c r="C95" t="str">
        <f>Details2!C965</f>
        <v>0121</v>
      </c>
      <c r="D95" t="str">
        <f>Details2!D965</f>
        <v>Ft. Eustis (McDonald Army Health Clinic)</v>
      </c>
      <c r="E95" t="str">
        <f>Details2!E965</f>
        <v>H</v>
      </c>
      <c r="F95" s="30" t="e">
        <f>IF($E95="h",'IP Claims by DMIS ID'!F95/'IP Disp by DMISID'!F95," ")</f>
        <v>#VALUE!</v>
      </c>
      <c r="G95" s="30" t="e">
        <f>IF($E95="h",'IP Claims by DMIS ID'!G95/'IP Disp by DMISID'!G95," ")</f>
        <v>#VALUE!</v>
      </c>
      <c r="H95" s="30" t="e">
        <f>IF($E95="h",'IP Claims by DMIS ID'!H95/'IP Disp by DMISID'!H95," ")</f>
        <v>#VALUE!</v>
      </c>
      <c r="I95" s="30" t="e">
        <f>IF($E95="h",'IP Claims by DMIS ID'!I95/'IP Disp by DMISID'!I95," ")</f>
        <v>#VALUE!</v>
      </c>
      <c r="J95" s="30" t="e">
        <f>IF($E95="h",'IP Claims by DMIS ID'!J95/'IP Disp by DMISID'!J95," ")</f>
        <v>#VALUE!</v>
      </c>
      <c r="K95" s="31" t="e">
        <f>IF($E95="h",'IP Claims by DMIS ID'!K95/'IP Disp by DMISID'!K95," ")</f>
        <v>#VALUE!</v>
      </c>
    </row>
    <row r="96" spans="2:14" x14ac:dyDescent="0.2">
      <c r="B96" t="str">
        <f>Details2!B966</f>
        <v>Army</v>
      </c>
      <c r="C96" t="str">
        <f>Details2!C966</f>
        <v>0122</v>
      </c>
      <c r="D96" t="str">
        <f>Details2!D966</f>
        <v>Ft. Lee (Kenner Army Health Clinic)</v>
      </c>
      <c r="E96" t="str">
        <f>Details2!E966</f>
        <v>C</v>
      </c>
      <c r="F96" s="30"/>
      <c r="G96" s="30"/>
      <c r="H96" s="30"/>
      <c r="I96" s="30"/>
      <c r="J96" s="30"/>
      <c r="K96" s="31"/>
    </row>
    <row r="97" spans="2:11" x14ac:dyDescent="0.2">
      <c r="B97" t="str">
        <f>Details2!B967</f>
        <v>Army</v>
      </c>
      <c r="C97" t="str">
        <f>Details2!C967</f>
        <v>0125</v>
      </c>
      <c r="D97" t="str">
        <f>Details2!D967</f>
        <v>Ft. Lewis (Madigan Army Medical Center)</v>
      </c>
      <c r="E97" t="str">
        <f>Details2!E967</f>
        <v>H</v>
      </c>
      <c r="F97" s="30">
        <f>IF($E97="h",'IP Claims by DMIS ID'!F97/'IP Disp by DMISID'!F97," ")</f>
        <v>4.0637012630422846E-2</v>
      </c>
      <c r="G97" s="30">
        <f>IF($E97="h",'IP Claims by DMIS ID'!G97/'IP Disp by DMISID'!G97," ")</f>
        <v>3.324880247957171E-2</v>
      </c>
      <c r="H97" s="30">
        <f>IF($E97="h",'IP Claims by DMIS ID'!H97/'IP Disp by DMISID'!H97," ")</f>
        <v>0.24963715529753266</v>
      </c>
      <c r="I97" s="30" t="e">
        <f>IF($E97="h",'IP Claims by DMIS ID'!I97/'IP Disp by DMISID'!I97," ")</f>
        <v>#DIV/0!</v>
      </c>
      <c r="J97" s="30" t="e">
        <f>IF($E97="h",'IP Claims by DMIS ID'!J97/'IP Disp by DMISID'!J97," ")</f>
        <v>#DIV/0!</v>
      </c>
      <c r="K97" s="31" t="e">
        <f>IF($E97="h",'IP Claims by DMIS ID'!K97/'IP Disp by DMISID'!K97," ")</f>
        <v>#DIV/0!</v>
      </c>
    </row>
    <row r="98" spans="2:11" x14ac:dyDescent="0.2">
      <c r="B98" t="str">
        <f>Details2!B968</f>
        <v>Army</v>
      </c>
      <c r="C98" t="str">
        <f>Details2!C968</f>
        <v>0131</v>
      </c>
      <c r="D98" t="str">
        <f>Details2!D968</f>
        <v>Ft. Irwin (Weed Army Community Hospital)</v>
      </c>
      <c r="E98" t="str">
        <f>Details2!E968</f>
        <v>H</v>
      </c>
      <c r="F98" s="30">
        <f>IF($E98="h",'IP Claims by DMIS ID'!F98/'IP Disp by DMISID'!F98," ")</f>
        <v>1.0443864229765013E-2</v>
      </c>
      <c r="G98" s="30">
        <f>IF($E98="h",'IP Claims by DMIS ID'!G98/'IP Disp by DMISID'!G98," ")</f>
        <v>0</v>
      </c>
      <c r="H98" s="30">
        <f>IF($E98="h",'IP Claims by DMIS ID'!H98/'IP Disp by DMISID'!H98," ")</f>
        <v>0</v>
      </c>
      <c r="I98" s="30">
        <f>IF($E98="h",'IP Claims by DMIS ID'!I98/'IP Disp by DMISID'!I98," ")</f>
        <v>0</v>
      </c>
      <c r="J98" s="30">
        <f>IF($E98="h",'IP Claims by DMIS ID'!J98/'IP Disp by DMISID'!J98," ")</f>
        <v>0</v>
      </c>
      <c r="K98" s="31">
        <f>IF($E98="h",'IP Claims by DMIS ID'!K98/'IP Disp by DMISID'!K98," ")</f>
        <v>0</v>
      </c>
    </row>
    <row r="99" spans="2:11" x14ac:dyDescent="0.2">
      <c r="B99" t="str">
        <f>Details2!B969</f>
        <v>Army</v>
      </c>
      <c r="C99" t="str">
        <f>Details2!C969</f>
        <v>0330</v>
      </c>
      <c r="D99" t="str">
        <f>Details2!D969</f>
        <v>Ft. Drum (Guthrie Army Health Clinic)</v>
      </c>
      <c r="E99" t="str">
        <f>Details2!E969</f>
        <v>C</v>
      </c>
      <c r="F99" s="30"/>
      <c r="G99" s="30"/>
      <c r="H99" s="30"/>
      <c r="I99" s="30"/>
      <c r="J99" s="30"/>
      <c r="K99" s="31"/>
    </row>
    <row r="100" spans="2:11" x14ac:dyDescent="0.2">
      <c r="B100" t="str">
        <f>Details2!B970</f>
        <v>Army</v>
      </c>
      <c r="C100" t="str">
        <f>Details2!C970</f>
        <v>0351</v>
      </c>
      <c r="D100" t="str">
        <f>Details2!D970</f>
        <v>Letterkenny Army Depot (Army Health Clinic)</v>
      </c>
      <c r="E100" t="str">
        <f>Details2!E970</f>
        <v>C</v>
      </c>
      <c r="F100" s="30"/>
      <c r="G100" s="30"/>
      <c r="H100" s="30"/>
      <c r="I100" s="30"/>
      <c r="J100" s="30"/>
      <c r="K100" s="31"/>
    </row>
    <row r="101" spans="2:11" x14ac:dyDescent="0.2">
      <c r="B101" t="str">
        <f>Details2!B971</f>
        <v>Army</v>
      </c>
      <c r="C101" t="str">
        <f>Details2!C971</f>
        <v>0352</v>
      </c>
      <c r="D101" t="str">
        <f>Details2!D971</f>
        <v>Carlisle Barracks (Dunham Army Health Clinic)</v>
      </c>
      <c r="E101" t="str">
        <f>Details2!E971</f>
        <v>C</v>
      </c>
      <c r="F101" s="30"/>
      <c r="G101" s="30"/>
      <c r="H101" s="30"/>
      <c r="I101" s="30"/>
      <c r="J101" s="30"/>
      <c r="K101" s="31"/>
    </row>
    <row r="102" spans="2:11" x14ac:dyDescent="0.2">
      <c r="B102" t="str">
        <f>Details2!B972</f>
        <v>Army</v>
      </c>
      <c r="C102" t="str">
        <f>Details2!C972</f>
        <v>0607</v>
      </c>
      <c r="D102" t="str">
        <f>Details2!D972</f>
        <v>Landstuhl Regional Medical Center</v>
      </c>
      <c r="E102" t="str">
        <f>Details2!E972</f>
        <v>H</v>
      </c>
      <c r="F102" s="30">
        <f>IF($E102="h",'IP Claims by DMIS ID'!F102/'IP Disp by DMISID'!F102," ")</f>
        <v>2.1039072563331901E-2</v>
      </c>
      <c r="G102" s="30">
        <f>IF($E102="h",'IP Claims by DMIS ID'!G102/'IP Disp by DMISID'!G102," ")</f>
        <v>3.2165422171165997E-2</v>
      </c>
      <c r="H102" s="30" t="e">
        <f>IF($E102="h",'IP Claims by DMIS ID'!H102/'IP Disp by DMISID'!H102," ")</f>
        <v>#DIV/0!</v>
      </c>
      <c r="I102" s="30">
        <f>IF($E102="h",'IP Claims by DMIS ID'!I102/'IP Disp by DMISID'!I102," ")</f>
        <v>4.0774719673802244E-2</v>
      </c>
      <c r="J102" s="30">
        <f>IF($E102="h",'IP Claims by DMIS ID'!J102/'IP Disp by DMISID'!J102," ")</f>
        <v>6.589785831960461E-2</v>
      </c>
      <c r="K102" s="31">
        <f>IF($E102="h",'IP Claims by DMIS ID'!K102/'IP Disp by DMISID'!K102," ")</f>
        <v>6.8652849740932637E-2</v>
      </c>
    </row>
    <row r="103" spans="2:11" x14ac:dyDescent="0.2">
      <c r="B103" t="str">
        <f>Details2!B973</f>
        <v>Army</v>
      </c>
      <c r="C103" t="str">
        <f>Details2!C973</f>
        <v>0609</v>
      </c>
      <c r="D103" t="str">
        <f>Details2!D973</f>
        <v>Vilseck (Bavaria MEDDAC)</v>
      </c>
      <c r="E103" t="str">
        <f>Details2!E973</f>
        <v>C</v>
      </c>
      <c r="F103" s="30"/>
      <c r="G103" s="30"/>
      <c r="H103" s="30"/>
      <c r="I103" s="30"/>
      <c r="J103" s="30"/>
      <c r="K103" s="31"/>
    </row>
    <row r="104" spans="2:11" x14ac:dyDescent="0.2">
      <c r="B104" t="str">
        <f>Details2!B974</f>
        <v>Army</v>
      </c>
      <c r="C104" t="str">
        <f>Details2!C974</f>
        <v>0610</v>
      </c>
      <c r="D104" t="str">
        <f>Details2!D974</f>
        <v>Camp Zama (BG CRAWFORD)</v>
      </c>
      <c r="E104" t="str">
        <f>Details2!E974</f>
        <v>C</v>
      </c>
      <c r="F104" s="30"/>
      <c r="G104" s="30"/>
      <c r="H104" s="30"/>
      <c r="I104" s="30"/>
      <c r="J104" s="30"/>
      <c r="K104" s="31"/>
    </row>
    <row r="105" spans="2:11" x14ac:dyDescent="0.2">
      <c r="B105" t="str">
        <f>Details2!B975</f>
        <v>Army</v>
      </c>
      <c r="C105" t="str">
        <f>Details2!C975</f>
        <v>0612</v>
      </c>
      <c r="D105" t="str">
        <f>Details2!D975</f>
        <v>Camp Humphreys (Brian Allgood Army Community Hospital)</v>
      </c>
      <c r="E105" t="str">
        <f>Details2!E975</f>
        <v>H</v>
      </c>
      <c r="F105" s="30">
        <f>IF($E105="h",'IP Claims by DMIS ID'!F105/'IP Disp by DMISID'!F105," ")</f>
        <v>10</v>
      </c>
      <c r="G105" s="30">
        <f>IF($E105="h",'IP Claims by DMIS ID'!G105/'IP Disp by DMISID'!G105," ")</f>
        <v>2.6905829596412557E-2</v>
      </c>
      <c r="H105" s="30">
        <f>IF($E105="h",'IP Claims by DMIS ID'!H105/'IP Disp by DMISID'!H105," ")</f>
        <v>3.9840637450199202E-3</v>
      </c>
      <c r="I105" s="30">
        <f>IF($E105="h",'IP Claims by DMIS ID'!I105/'IP Disp by DMISID'!I105," ")</f>
        <v>0</v>
      </c>
      <c r="J105" s="30">
        <f>IF($E105="h",'IP Claims by DMIS ID'!J105/'IP Disp by DMISID'!J105," ")</f>
        <v>0</v>
      </c>
      <c r="K105" s="31">
        <f>IF($E105="h",'IP Claims by DMIS ID'!K105/'IP Disp by DMISID'!K105," ")</f>
        <v>9.2165898617511521E-3</v>
      </c>
    </row>
    <row r="106" spans="2:11" x14ac:dyDescent="0.2">
      <c r="B106" t="str">
        <f>Details2!B976</f>
        <v>DHA</v>
      </c>
      <c r="C106" t="str">
        <f>Details2!C976</f>
        <v>0039</v>
      </c>
      <c r="D106" t="str">
        <f>Details2!D976</f>
        <v>NH Jacksonville</v>
      </c>
      <c r="E106" t="str">
        <f>Details2!E976</f>
        <v>H</v>
      </c>
      <c r="F106" s="30">
        <f>IF($E106="h",'IP Claims by DMIS ID'!F106/'IP Disp by DMISID'!F106," ")</f>
        <v>4.1803278688524591E-2</v>
      </c>
      <c r="G106" s="30">
        <f>IF($E106="h",'IP Claims by DMIS ID'!G106/'IP Disp by DMISID'!G106," ")</f>
        <v>3.0626450116009282E-2</v>
      </c>
      <c r="H106" s="30">
        <f>IF($E106="h",'IP Claims by DMIS ID'!H106/'IP Disp by DMISID'!H106," ")</f>
        <v>2.0332717190388171E-2</v>
      </c>
      <c r="I106" s="30">
        <f>IF($E106="h",'IP Claims by DMIS ID'!I106/'IP Disp by DMISID'!I106," ")</f>
        <v>1.2980529206190713E-2</v>
      </c>
      <c r="J106" s="30">
        <f>IF($E106="h",'IP Claims by DMIS ID'!J106/'IP Disp by DMISID'!J106," ")</f>
        <v>1.1149825783972125E-2</v>
      </c>
      <c r="K106" s="31">
        <f>IF($E106="h",'IP Claims by DMIS ID'!K106/'IP Disp by DMISID'!K106," ")</f>
        <v>2.9218407596785976E-3</v>
      </c>
    </row>
    <row r="107" spans="2:11" x14ac:dyDescent="0.2">
      <c r="B107" t="str">
        <f>Details2!B977</f>
        <v>DHA</v>
      </c>
      <c r="C107" t="str">
        <f>Details2!C977</f>
        <v>0066</v>
      </c>
      <c r="D107" t="str">
        <f>Details2!D977</f>
        <v>Andrews AFB (79th Medical Group)</v>
      </c>
      <c r="E107" t="str">
        <f>Details2!E977</f>
        <v>H</v>
      </c>
      <c r="F107" s="30" t="e">
        <f>IF($E107="h",'IP Claims by DMIS ID'!F107/'IP Disp by DMISID'!F107," ")</f>
        <v>#VALUE!</v>
      </c>
      <c r="G107" s="30" t="e">
        <f>IF($E107="h",'IP Claims by DMIS ID'!G107/'IP Disp by DMISID'!G107," ")</f>
        <v>#VALUE!</v>
      </c>
      <c r="H107" s="30" t="e">
        <f>IF($E107="h",'IP Claims by DMIS ID'!H107/'IP Disp by DMISID'!H107," ")</f>
        <v>#VALUE!</v>
      </c>
      <c r="I107" s="30" t="e">
        <f>IF($E107="h",'IP Claims by DMIS ID'!I107/'IP Disp by DMISID'!I107," ")</f>
        <v>#VALUE!</v>
      </c>
      <c r="J107" s="30" t="e">
        <f>IF($E107="h",'IP Claims by DMIS ID'!J107/'IP Disp by DMISID'!J107," ")</f>
        <v>#VALUE!</v>
      </c>
      <c r="K107" s="31" t="e">
        <f>IF($E107="h",'IP Claims by DMIS ID'!K107/'IP Disp by DMISID'!K107," ")</f>
        <v>#VALUE!</v>
      </c>
    </row>
    <row r="108" spans="2:11" x14ac:dyDescent="0.2">
      <c r="B108" t="str">
        <f>Details2!B978</f>
        <v>DHA</v>
      </c>
      <c r="C108" t="str">
        <f>Details2!C978</f>
        <v>0067</v>
      </c>
      <c r="D108" t="str">
        <f>Details2!D978</f>
        <v>Walter Reed National Military Medical Center</v>
      </c>
      <c r="E108" t="str">
        <f>Details2!E978</f>
        <v>H</v>
      </c>
      <c r="F108" s="30">
        <f>IF($E108="h",'IP Claims by DMIS ID'!F108/'IP Disp by DMISID'!F108," ")</f>
        <v>6.8325117505445371E-2</v>
      </c>
      <c r="G108" s="30">
        <f>IF($E108="h",'IP Claims by DMIS ID'!G108/'IP Disp by DMISID'!G108," ")</f>
        <v>7.9722703639514725E-2</v>
      </c>
      <c r="H108" s="30">
        <f>IF($E108="h",'IP Claims by DMIS ID'!H108/'IP Disp by DMISID'!H108," ")</f>
        <v>6.3848144952545302E-2</v>
      </c>
      <c r="I108" s="30">
        <f>IF($E108="h",'IP Claims by DMIS ID'!I108/'IP Disp by DMISID'!I108," ")</f>
        <v>6.7724603273772332E-2</v>
      </c>
      <c r="J108" s="30">
        <f>IF($E108="h",'IP Claims by DMIS ID'!J108/'IP Disp by DMISID'!J108," ")</f>
        <v>5.5874592581095762E-2</v>
      </c>
      <c r="K108" s="31">
        <f>IF($E108="h",'IP Claims by DMIS ID'!K108/'IP Disp by DMISID'!K108," ")</f>
        <v>7.2904707233065441E-2</v>
      </c>
    </row>
    <row r="109" spans="2:11" x14ac:dyDescent="0.2">
      <c r="B109" t="str">
        <f>Details2!B979</f>
        <v>DHA</v>
      </c>
      <c r="C109" t="str">
        <f>Details2!C979</f>
        <v>0068</v>
      </c>
      <c r="D109" t="str">
        <f>Details2!D979</f>
        <v>NHC Patuxent River</v>
      </c>
      <c r="E109" t="str">
        <f>Details2!E979</f>
        <v>C</v>
      </c>
      <c r="F109" s="30" t="str">
        <f>IF($E109="h",'IP Claims by DMIS ID'!F109/'IP Disp by DMISID'!F109," ")</f>
        <v xml:space="preserve"> </v>
      </c>
      <c r="G109" s="30" t="str">
        <f>IF($E109="h",'IP Claims by DMIS ID'!G109/'IP Disp by DMISID'!G109," ")</f>
        <v xml:space="preserve"> </v>
      </c>
      <c r="H109" s="30" t="str">
        <f>IF($E109="h",'IP Claims by DMIS ID'!H109/'IP Disp by DMISID'!H109," ")</f>
        <v xml:space="preserve"> </v>
      </c>
      <c r="I109" s="30" t="str">
        <f>IF($E109="h",'IP Claims by DMIS ID'!I109/'IP Disp by DMISID'!I109," ")</f>
        <v xml:space="preserve"> </v>
      </c>
      <c r="J109" s="30" t="str">
        <f>IF($E109="h",'IP Claims by DMIS ID'!J109/'IP Disp by DMISID'!J109," ")</f>
        <v xml:space="preserve"> </v>
      </c>
      <c r="K109" s="31" t="str">
        <f>IF($E109="h",'IP Claims by DMIS ID'!K109/'IP Disp by DMISID'!K109," ")</f>
        <v xml:space="preserve"> </v>
      </c>
    </row>
    <row r="110" spans="2:11" x14ac:dyDescent="0.2">
      <c r="B110" t="str">
        <f>Details2!B980</f>
        <v>DHA</v>
      </c>
      <c r="C110" t="str">
        <f>Details2!C980</f>
        <v>0069</v>
      </c>
      <c r="D110" t="str">
        <f>Details2!D980</f>
        <v>Ft. Meade (Kimbrough Ambulatory Care Center)</v>
      </c>
      <c r="E110" t="str">
        <f>Details2!E980</f>
        <v>C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">
      <c r="B111" t="str">
        <f>Details2!B981</f>
        <v>DHA</v>
      </c>
      <c r="C111" t="str">
        <f>Details2!C981</f>
        <v>0073</v>
      </c>
      <c r="D111" t="str">
        <f>Details2!D981</f>
        <v>Keesler AFB (81st Medical Group)</v>
      </c>
      <c r="E111" t="str">
        <f>Details2!E981</f>
        <v>H</v>
      </c>
      <c r="F111" s="30">
        <f>IF($E111="h",'IP Claims by DMIS ID'!F111/'IP Disp by DMISID'!F111," ")</f>
        <v>1.2711864406779662E-2</v>
      </c>
      <c r="G111" s="30">
        <f>IF($E111="h",'IP Claims by DMIS ID'!G111/'IP Disp by DMISID'!G111," ")</f>
        <v>2.9268292682926831E-2</v>
      </c>
      <c r="H111" s="30" t="e">
        <f>IF($E111="h",'IP Claims by DMIS ID'!H111/'IP Disp by DMISID'!H111," ")</f>
        <v>#DIV/0!</v>
      </c>
      <c r="I111" s="30">
        <f>IF($E111="h",'IP Claims by DMIS ID'!I111/'IP Disp by DMISID'!I111," ")</f>
        <v>2.4512256128064031E-2</v>
      </c>
      <c r="J111" s="30">
        <f>IF($E111="h",'IP Claims by DMIS ID'!J111/'IP Disp by DMISID'!J111," ")</f>
        <v>2.4249422632794459E-2</v>
      </c>
      <c r="K111" s="31">
        <f>IF($E111="h",'IP Claims by DMIS ID'!K111/'IP Disp by DMISID'!K111," ")</f>
        <v>1.084206722081677E-2</v>
      </c>
    </row>
    <row r="112" spans="2:11" x14ac:dyDescent="0.2">
      <c r="B112" t="str">
        <f>Details2!B982</f>
        <v>DHA</v>
      </c>
      <c r="C112" t="str">
        <f>Details2!C982</f>
        <v>0089</v>
      </c>
      <c r="D112" t="str">
        <f>Details2!D982</f>
        <v>Ft. Bragg (Womack Army Medical Center)</v>
      </c>
      <c r="E112" t="str">
        <f>Details2!E982</f>
        <v>H</v>
      </c>
      <c r="F112" s="30">
        <f>IF($E112="h",'IP Claims by DMIS ID'!F112/'IP Disp by DMISID'!F112," ")</f>
        <v>1.7451239184631179E-2</v>
      </c>
      <c r="G112" s="30">
        <f>IF($E112="h",'IP Claims by DMIS ID'!G112/'IP Disp by DMISID'!G112," ")</f>
        <v>3.8878504672897198E-2</v>
      </c>
      <c r="H112" s="30">
        <f>IF($E112="h",'IP Claims by DMIS ID'!H112/'IP Disp by DMISID'!H112," ")</f>
        <v>2.8183190739808756E-2</v>
      </c>
      <c r="I112" s="30">
        <f>IF($E112="h",'IP Claims by DMIS ID'!I112/'IP Disp by DMISID'!I112," ")</f>
        <v>3.2053818757419868E-2</v>
      </c>
      <c r="J112" s="30">
        <f>IF($E112="h",'IP Claims by DMIS ID'!J112/'IP Disp by DMISID'!J112," ")</f>
        <v>2.5039836102890962E-2</v>
      </c>
      <c r="K112" s="31">
        <f>IF($E112="h",'IP Claims by DMIS ID'!K112/'IP Disp by DMISID'!K112," ")</f>
        <v>3.1610422896198205E-2</v>
      </c>
    </row>
    <row r="113" spans="2:11" x14ac:dyDescent="0.2">
      <c r="B113" t="str">
        <f>Details2!B983</f>
        <v>DHA</v>
      </c>
      <c r="C113" t="str">
        <f>Details2!C983</f>
        <v>0090</v>
      </c>
      <c r="D113" t="str">
        <f>Details2!D983</f>
        <v>Seymour Johnson AFB (4th Medical Group)</v>
      </c>
      <c r="E113" t="str">
        <f>Details2!E983</f>
        <v>C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">
      <c r="B114" t="str">
        <f>Details2!B984</f>
        <v>DHA</v>
      </c>
      <c r="C114" t="str">
        <f>Details2!C984</f>
        <v>0103</v>
      </c>
      <c r="D114" t="str">
        <f>Details2!D984</f>
        <v>NHC Charleston</v>
      </c>
      <c r="E114" t="str">
        <f>Details2!E984</f>
        <v>H</v>
      </c>
      <c r="F114" s="30" t="e">
        <f>IF($E114="h",'IP Claims by DMIS ID'!F114/'IP Disp by DMISID'!F114," ")</f>
        <v>#VALUE!</v>
      </c>
      <c r="G114" s="30" t="e">
        <f>IF($E114="h",'IP Claims by DMIS ID'!G114/'IP Disp by DMISID'!G114," ")</f>
        <v>#VALUE!</v>
      </c>
      <c r="H114" s="30" t="e">
        <f>IF($E114="h",'IP Claims by DMIS ID'!H114/'IP Disp by DMISID'!H114," ")</f>
        <v>#VALUE!</v>
      </c>
      <c r="I114" s="30" t="e">
        <f>IF($E114="h",'IP Claims by DMIS ID'!I114/'IP Disp by DMISID'!I114," ")</f>
        <v>#VALUE!</v>
      </c>
      <c r="J114" s="30" t="e">
        <f>IF($E114="h",'IP Claims by DMIS ID'!J114/'IP Disp by DMISID'!J114," ")</f>
        <v>#VALUE!</v>
      </c>
      <c r="K114" s="31" t="e">
        <f>IF($E114="h",'IP Claims by DMIS ID'!K114/'IP Disp by DMISID'!K114," ")</f>
        <v>#VALUE!</v>
      </c>
    </row>
    <row r="115" spans="2:11" x14ac:dyDescent="0.2">
      <c r="B115" t="str">
        <f>Details2!B985</f>
        <v>DHA</v>
      </c>
      <c r="C115" t="str">
        <f>Details2!C985</f>
        <v>0123</v>
      </c>
      <c r="D115" t="str">
        <f>Details2!D985</f>
        <v>Ft. Belvoir Community Hospital</v>
      </c>
      <c r="E115" t="str">
        <f>Details2!E985</f>
        <v>H</v>
      </c>
      <c r="F115" s="30">
        <f>IF($E115="h",'IP Claims by DMIS ID'!F115/'IP Disp by DMISID'!F115," ")</f>
        <v>4.3596730245231606E-2</v>
      </c>
      <c r="G115" s="30">
        <f>IF($E115="h",'IP Claims by DMIS ID'!G115/'IP Disp by DMISID'!G115," ")</f>
        <v>5.1101321585903081E-2</v>
      </c>
      <c r="H115" s="30">
        <f>IF($E115="h",'IP Claims by DMIS ID'!H115/'IP Disp by DMISID'!H115," ")</f>
        <v>7.956104252400549E-2</v>
      </c>
      <c r="I115" s="30">
        <f>IF($E115="h",'IP Claims by DMIS ID'!I115/'IP Disp by DMISID'!I115," ")</f>
        <v>5.5724137931034486E-2</v>
      </c>
      <c r="J115" s="30">
        <f>IF($E115="h",'IP Claims by DMIS ID'!J115/'IP Disp by DMISID'!J115," ")</f>
        <v>5.2367941712204005E-2</v>
      </c>
      <c r="K115" s="31">
        <f>IF($E115="h",'IP Claims by DMIS ID'!K115/'IP Disp by DMISID'!K115," ")</f>
        <v>6.9148936170212769E-2</v>
      </c>
    </row>
    <row r="116" spans="2:11" x14ac:dyDescent="0.2">
      <c r="B116" t="str">
        <f>Details2!B986</f>
        <v>DHA</v>
      </c>
      <c r="C116" t="str">
        <f>Details2!C986</f>
        <v>0306</v>
      </c>
      <c r="D116" t="str">
        <f>Details2!D986</f>
        <v>NHC Annapolis</v>
      </c>
      <c r="E116" t="str">
        <f>Details2!E986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">
      <c r="B117" t="str">
        <f>Details2!B987</f>
        <v>DHA</v>
      </c>
      <c r="C117" t="str">
        <f>Details2!C987</f>
        <v>0335</v>
      </c>
      <c r="D117" t="str">
        <f>Details2!D987</f>
        <v>Pope AFB (43rd Medical Group)</v>
      </c>
      <c r="E117" t="str">
        <f>Details2!E987</f>
        <v>I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">
      <c r="B118" t="str">
        <f>Details2!B988</f>
        <v>DHA</v>
      </c>
      <c r="C118" t="str">
        <f>Details2!C988</f>
        <v>0356</v>
      </c>
      <c r="D118" t="str">
        <f>Details2!D988</f>
        <v>Charleston JB (628th Medical Group)</v>
      </c>
      <c r="E118" t="str">
        <f>Details2!E988</f>
        <v>C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">
      <c r="B119" t="str">
        <f>Details2!B989</f>
        <v>DHA</v>
      </c>
      <c r="C119" t="str">
        <f>Details2!C989</f>
        <v>0385</v>
      </c>
      <c r="D119" t="str">
        <f>Details2!D989</f>
        <v>NHC Quantico</v>
      </c>
      <c r="E119" t="str">
        <f>Details2!E989</f>
        <v>C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">
      <c r="B120" t="str">
        <f>Details2!B990</f>
        <v>DHA</v>
      </c>
      <c r="C120" t="str">
        <f>Details2!C990</f>
        <v>0413</v>
      </c>
      <c r="D120" t="str">
        <f>Details2!D990</f>
        <v>Bolling AFB (11th Medical Group)</v>
      </c>
      <c r="E120" t="str">
        <f>Details2!E990</f>
        <v>C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">
      <c r="B121" t="str">
        <f>Details2!B991</f>
        <v>Navy</v>
      </c>
      <c r="C121" t="str">
        <f>Details2!C991</f>
        <v>0024</v>
      </c>
      <c r="D121" t="str">
        <f>Details2!D991</f>
        <v>NH Camp Pendelton</v>
      </c>
      <c r="E121" t="str">
        <f>Details2!E991</f>
        <v>H</v>
      </c>
      <c r="F121" s="30">
        <f>IF($E121="h",'IP Claims by DMIS ID'!F121/'IP Disp by DMISID'!F121," ")</f>
        <v>1.8137847642079808E-2</v>
      </c>
      <c r="G121" s="30">
        <f>IF($E121="h",'IP Claims by DMIS ID'!G121/'IP Disp by DMISID'!G121," ")</f>
        <v>1.2430939226519336E-2</v>
      </c>
      <c r="H121" s="30">
        <f>IF($E121="h",'IP Claims by DMIS ID'!H121/'IP Disp by DMISID'!H121," ")</f>
        <v>3.8141470180305132E-3</v>
      </c>
      <c r="I121" s="30">
        <f>IF($E121="h",'IP Claims by DMIS ID'!I121/'IP Disp by DMISID'!I121," ")</f>
        <v>7.1713147410358566E-3</v>
      </c>
      <c r="J121" s="30">
        <f>IF($E121="h",'IP Claims by DMIS ID'!J121/'IP Disp by DMISID'!J121," ")</f>
        <v>7.3170731707317077E-3</v>
      </c>
      <c r="K121" s="31" t="e">
        <f>IF($E121="h",'IP Claims by DMIS ID'!K121/'IP Disp by DMISID'!K121," ")</f>
        <v>#DIV/0!</v>
      </c>
    </row>
    <row r="122" spans="2:11" x14ac:dyDescent="0.2">
      <c r="B122" t="str">
        <f>Details2!B992</f>
        <v>Navy</v>
      </c>
      <c r="C122" t="str">
        <f>Details2!C992</f>
        <v>0028</v>
      </c>
      <c r="D122" t="str">
        <f>Details2!D992</f>
        <v>NHC Lemoore</v>
      </c>
      <c r="E122" t="str">
        <f>Details2!E992</f>
        <v>C</v>
      </c>
      <c r="F122" s="30" t="str">
        <f>IF($E122="h",'IP Claims by DMIS ID'!F122/'IP Disp by DMISID'!F122," ")</f>
        <v xml:space="preserve"> </v>
      </c>
      <c r="G122" s="30" t="str">
        <f>IF($E122="h",'IP Claims by DMIS ID'!G122/'IP Disp by DMISID'!G122," ")</f>
        <v xml:space="preserve"> </v>
      </c>
      <c r="H122" s="30" t="str">
        <f>IF($E122="h",'IP Claims by DMIS ID'!H122/'IP Disp by DMISID'!H122," ")</f>
        <v xml:space="preserve"> </v>
      </c>
      <c r="I122" s="30" t="str">
        <f>IF($E122="h",'IP Claims by DMIS ID'!I122/'IP Disp by DMISID'!I122," ")</f>
        <v xml:space="preserve"> </v>
      </c>
      <c r="J122" s="30" t="str">
        <f>IF($E122="h",'IP Claims by DMIS ID'!J122/'IP Disp by DMISID'!J122," ")</f>
        <v xml:space="preserve"> </v>
      </c>
      <c r="K122" s="31" t="str">
        <f>IF($E122="h",'IP Claims by DMIS ID'!K122/'IP Disp by DMISID'!K122," ")</f>
        <v xml:space="preserve"> </v>
      </c>
    </row>
    <row r="123" spans="2:11" x14ac:dyDescent="0.2">
      <c r="B123" t="str">
        <f>Details2!B993</f>
        <v>Navy</v>
      </c>
      <c r="C123" t="str">
        <f>Details2!C993</f>
        <v>0029</v>
      </c>
      <c r="D123" t="str">
        <f>Details2!D993</f>
        <v>NMC San Diego</v>
      </c>
      <c r="E123" t="str">
        <f>Details2!E993</f>
        <v>H</v>
      </c>
      <c r="F123" s="30">
        <f>IF($E123="h",'IP Claims by DMIS ID'!F123/'IP Disp by DMISID'!F123," ")</f>
        <v>8.1037277147487843E-3</v>
      </c>
      <c r="G123" s="30">
        <f>IF($E123="h",'IP Claims by DMIS ID'!G123/'IP Disp by DMISID'!G123," ")</f>
        <v>1.1748251748251748E-2</v>
      </c>
      <c r="H123" s="30">
        <f>IF($E123="h",'IP Claims by DMIS ID'!H123/'IP Disp by DMISID'!H123," ")</f>
        <v>1.1403421026307892E-2</v>
      </c>
      <c r="I123" s="30">
        <f>IF($E123="h",'IP Claims by DMIS ID'!I123/'IP Disp by DMISID'!I123," ")</f>
        <v>6.850879196163508E-3</v>
      </c>
      <c r="J123" s="30">
        <f>IF($E123="h",'IP Claims by DMIS ID'!J123/'IP Disp by DMISID'!J123," ")</f>
        <v>7.4986609534011782E-3</v>
      </c>
      <c r="K123" s="31">
        <f>IF($E123="h",'IP Claims by DMIS ID'!K123/'IP Disp by DMISID'!K123," ")</f>
        <v>5.9741121805509459E-3</v>
      </c>
    </row>
    <row r="124" spans="2:11" x14ac:dyDescent="0.2">
      <c r="B124" t="str">
        <f>Details2!B994</f>
        <v>Navy</v>
      </c>
      <c r="C124" t="str">
        <f>Details2!C994</f>
        <v>0030</v>
      </c>
      <c r="D124" t="str">
        <f>Details2!D994</f>
        <v>NH 29 Palms</v>
      </c>
      <c r="E124" t="str">
        <f>Details2!E994</f>
        <v>H</v>
      </c>
      <c r="F124" s="30">
        <f>IF($E124="h",'IP Claims by DMIS ID'!F124/'IP Disp by DMISID'!F124," ")</f>
        <v>0</v>
      </c>
      <c r="G124" s="31">
        <f>IF($E124="h",'IP Claims by DMIS ID'!G124/'IP Disp by DMISID'!G124," ")</f>
        <v>1.4619883040935672E-2</v>
      </c>
      <c r="H124" s="30">
        <f>IF($E124="h",'IP Claims by DMIS ID'!H124/'IP Disp by DMISID'!H124," ")</f>
        <v>3.1847133757961783E-2</v>
      </c>
      <c r="I124" s="30">
        <f>IF($E124="h",'IP Claims by DMIS ID'!I124/'IP Disp by DMISID'!I124," ")</f>
        <v>1.2158054711246201E-2</v>
      </c>
      <c r="J124" s="30">
        <f>IF($E124="h",'IP Claims by DMIS ID'!J124/'IP Disp by DMISID'!J124," ")</f>
        <v>6.7001675041876048E-3</v>
      </c>
      <c r="K124" s="31" t="e">
        <f>IF($E124="h",'IP Claims by DMIS ID'!K124/'IP Disp by DMISID'!K124," ")</f>
        <v>#DIV/0!</v>
      </c>
    </row>
    <row r="125" spans="2:11" x14ac:dyDescent="0.2">
      <c r="B125" t="str">
        <f>Details2!B995</f>
        <v>Navy</v>
      </c>
      <c r="C125" t="str">
        <f>Details2!C995</f>
        <v>0035</v>
      </c>
      <c r="D125" t="str">
        <f>Details2!D995</f>
        <v>NBHC Groton</v>
      </c>
      <c r="E125" t="str">
        <f>Details2!E995</f>
        <v>C</v>
      </c>
      <c r="F125" s="30"/>
      <c r="G125" s="30"/>
      <c r="H125" s="30"/>
      <c r="I125" s="30"/>
      <c r="J125" s="30"/>
      <c r="K125" s="31"/>
    </row>
    <row r="126" spans="2:11" x14ac:dyDescent="0.2">
      <c r="B126" t="str">
        <f>Details2!B996</f>
        <v>Navy</v>
      </c>
      <c r="C126" t="str">
        <f>Details2!C996</f>
        <v>0038</v>
      </c>
      <c r="D126" t="str">
        <f>Details2!D996</f>
        <v>NH Pensacola</v>
      </c>
      <c r="E126" t="str">
        <f>Details2!E996</f>
        <v>H</v>
      </c>
      <c r="F126" s="30">
        <f>IF($E126="h",'IP Claims by DMIS ID'!F126/'IP Disp by DMISID'!F126," ")</f>
        <v>4.1279669762641896E-3</v>
      </c>
      <c r="G126" s="30">
        <f>IF($E126="h",'IP Claims by DMIS ID'!G126/'IP Disp by DMISID'!G126," ")</f>
        <v>1.3712047012732615E-2</v>
      </c>
      <c r="H126" s="30">
        <f>IF($E126="h",'IP Claims by DMIS ID'!H126/'IP Disp by DMISID'!H126," ")</f>
        <v>6.2370062370062374E-3</v>
      </c>
      <c r="I126" s="30" t="e">
        <f>IF($E126="h",'IP Claims by DMIS ID'!I126/'IP Disp by DMISID'!I126," ")</f>
        <v>#DIV/0!</v>
      </c>
      <c r="J126" s="30">
        <f>IF($E126="h",'IP Claims by DMIS ID'!J126/'IP Disp by DMISID'!J126," ")</f>
        <v>0</v>
      </c>
      <c r="K126" s="31" t="e">
        <f>IF($E126="h",'IP Claims by DMIS ID'!K126/'IP Disp by DMISID'!K126," ")</f>
        <v>#DIV/0!</v>
      </c>
    </row>
    <row r="127" spans="2:11" x14ac:dyDescent="0.2">
      <c r="B127" t="str">
        <f>Details2!B997</f>
        <v>Navy</v>
      </c>
      <c r="C127" t="str">
        <f>Details2!C997</f>
        <v>0056</v>
      </c>
      <c r="D127" t="str">
        <f>Details2!D997</f>
        <v>NHC Great Lakes</v>
      </c>
      <c r="E127" t="str">
        <f>Details2!E997</f>
        <v>C</v>
      </c>
      <c r="F127" s="30"/>
      <c r="G127" s="30"/>
      <c r="H127" s="30"/>
      <c r="I127" s="30"/>
      <c r="J127" s="30"/>
      <c r="K127" s="31"/>
    </row>
    <row r="128" spans="2:11" x14ac:dyDescent="0.2">
      <c r="B128" t="str">
        <f>Details2!B998</f>
        <v>Navy</v>
      </c>
      <c r="C128" t="str">
        <f>Details2!C998</f>
        <v>0091</v>
      </c>
      <c r="D128" t="str">
        <f>Details2!D998</f>
        <v>NMC Camp Lejeune</v>
      </c>
      <c r="E128" t="str">
        <f>Details2!E998</f>
        <v>H</v>
      </c>
      <c r="F128" s="30">
        <f>IF($E128="h",'IP Claims by DMIS ID'!F128/'IP Disp by DMISID'!F128," ")</f>
        <v>1.9536487262976441E-2</v>
      </c>
      <c r="G128" s="30">
        <f>IF($E128="h",'IP Claims by DMIS ID'!G128/'IP Disp by DMISID'!G128," ")</f>
        <v>1.8562589243217516E-2</v>
      </c>
      <c r="H128" s="30">
        <f>IF($E128="h",'IP Claims by DMIS ID'!H128/'IP Disp by DMISID'!H128," ")</f>
        <v>7.8029748841745919E-3</v>
      </c>
      <c r="I128" s="30">
        <f>IF($E128="h",'IP Claims by DMIS ID'!I128/'IP Disp by DMISID'!I128," ")</f>
        <v>2.3561643835616437E-2</v>
      </c>
      <c r="J128" s="30">
        <f>IF($E128="h",'IP Claims by DMIS ID'!J128/'IP Disp by DMISID'!J128," ")</f>
        <v>1.4364640883977901E-2</v>
      </c>
      <c r="K128" s="31">
        <f>IF($E128="h",'IP Claims by DMIS ID'!K128/'IP Disp by DMISID'!K128," ")</f>
        <v>2.0562028786840301E-3</v>
      </c>
    </row>
    <row r="129" spans="2:12" x14ac:dyDescent="0.2">
      <c r="B129" t="str">
        <f>Details2!B999</f>
        <v>Navy</v>
      </c>
      <c r="C129" t="str">
        <f>Details2!C999</f>
        <v>0092</v>
      </c>
      <c r="D129" t="str">
        <f>Details2!D999</f>
        <v>NHC Cherry Point</v>
      </c>
      <c r="E129" t="str">
        <f>Details2!E999</f>
        <v>H</v>
      </c>
      <c r="F129" s="30" t="e">
        <f>IF($E129="h",'IP Claims by DMIS ID'!F129/'IP Disp by DMISID'!F129," ")</f>
        <v>#VALUE!</v>
      </c>
      <c r="G129" s="30" t="e">
        <f>IF($E129="h",'IP Claims by DMIS ID'!G129/'IP Disp by DMISID'!G129," ")</f>
        <v>#VALUE!</v>
      </c>
      <c r="H129" s="30" t="e">
        <f>IF($E129="h",'IP Claims by DMIS ID'!H129/'IP Disp by DMISID'!H129," ")</f>
        <v>#VALUE!</v>
      </c>
      <c r="I129" s="30" t="e">
        <f>IF($E129="h",'IP Claims by DMIS ID'!I129/'IP Disp by DMISID'!I129," ")</f>
        <v>#VALUE!</v>
      </c>
      <c r="J129" s="30" t="e">
        <f>IF($E129="h",'IP Claims by DMIS ID'!J129/'IP Disp by DMISID'!J129," ")</f>
        <v>#VALUE!</v>
      </c>
      <c r="K129" s="31" t="e">
        <f>IF($E129="h",'IP Claims by DMIS ID'!K129/'IP Disp by DMISID'!K129," ")</f>
        <v>#VALUE!</v>
      </c>
    </row>
    <row r="130" spans="2:12" x14ac:dyDescent="0.2">
      <c r="B130" t="str">
        <f>Details2!B1000</f>
        <v>Navy</v>
      </c>
      <c r="C130" t="str">
        <f>Details2!C1000</f>
        <v>0100</v>
      </c>
      <c r="D130" t="str">
        <f>Details2!D1000</f>
        <v>NHC New England</v>
      </c>
      <c r="E130" t="str">
        <f>Details2!E1000</f>
        <v>C</v>
      </c>
      <c r="F130" s="30"/>
      <c r="G130" s="30"/>
      <c r="H130" s="30"/>
      <c r="I130" s="30"/>
      <c r="J130" s="30"/>
      <c r="K130" s="31"/>
    </row>
    <row r="131" spans="2:12" x14ac:dyDescent="0.2">
      <c r="B131" t="str">
        <f>Details2!B1001</f>
        <v>Navy</v>
      </c>
      <c r="C131" t="str">
        <f>Details2!C1001</f>
        <v>0104</v>
      </c>
      <c r="D131" t="str">
        <f>Details2!D1001</f>
        <v>NH Beaufort</v>
      </c>
      <c r="E131" t="str">
        <f>Details2!E1001</f>
        <v>H</v>
      </c>
      <c r="F131" s="30">
        <f>IF($E131="h",'IP Claims by DMIS ID'!F131/'IP Disp by DMISID'!F131," ")</f>
        <v>0</v>
      </c>
      <c r="G131" s="30">
        <f>IF($E131="h",'IP Claims by DMIS ID'!G131/'IP Disp by DMISID'!G131," ")</f>
        <v>0</v>
      </c>
      <c r="H131" s="30" t="e">
        <f>IF($E131="h",'IP Claims by DMIS ID'!H131/'IP Disp by DMISID'!H131," ")</f>
        <v>#DIV/0!</v>
      </c>
      <c r="I131" s="30" t="e">
        <f>IF($E131="h",'IP Claims by DMIS ID'!I131/'IP Disp by DMISID'!I131," ")</f>
        <v>#DIV/0!</v>
      </c>
      <c r="J131" s="30" t="e">
        <f>IF($E131="h",'IP Claims by DMIS ID'!J131/'IP Disp by DMISID'!J131," ")</f>
        <v>#DIV/0!</v>
      </c>
      <c r="K131" s="31" t="e">
        <f>IF($E131="h",'IP Claims by DMIS ID'!K131/'IP Disp by DMISID'!K131," ")</f>
        <v>#DIV/0!</v>
      </c>
      <c r="L131" s="24"/>
    </row>
    <row r="132" spans="2:12" x14ac:dyDescent="0.2">
      <c r="B132" t="str">
        <f>Details2!B1002</f>
        <v>Navy</v>
      </c>
      <c r="C132" t="str">
        <f>Details2!C1002</f>
        <v>0107</v>
      </c>
      <c r="D132" t="str">
        <f>Details2!D1002</f>
        <v>NBHC NSA Mid-South</v>
      </c>
      <c r="E132" t="str">
        <f>Details2!E1002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">
      <c r="B133" t="str">
        <f>Details2!B1003</f>
        <v>Navy</v>
      </c>
      <c r="C133" t="str">
        <f>Details2!C1003</f>
        <v>0118</v>
      </c>
      <c r="D133" t="str">
        <f>Details2!D1003</f>
        <v>NHC Corpus Christi</v>
      </c>
      <c r="E133" t="str">
        <f>Details2!E1003</f>
        <v>C</v>
      </c>
      <c r="F133" s="30"/>
      <c r="G133" s="30"/>
      <c r="H133" s="30"/>
      <c r="I133" s="30"/>
      <c r="J133" s="30"/>
      <c r="K133" s="31"/>
    </row>
    <row r="134" spans="2:12" x14ac:dyDescent="0.2">
      <c r="B134" t="str">
        <f>Details2!B1004</f>
        <v>Navy</v>
      </c>
      <c r="C134" t="str">
        <f>Details2!C1004</f>
        <v>0124</v>
      </c>
      <c r="D134" t="str">
        <f>Details2!D1004</f>
        <v>NMC Portsmouth</v>
      </c>
      <c r="E134" t="str">
        <f>Details2!E1004</f>
        <v>H</v>
      </c>
      <c r="F134" s="30">
        <f>IF($E134="h",'IP Claims by DMIS ID'!F134/'IP Disp by DMISID'!F134," ")</f>
        <v>2.4840137727496311E-2</v>
      </c>
      <c r="G134" s="30">
        <f>IF($E134="h",'IP Claims by DMIS ID'!G134/'IP Disp by DMISID'!G134," ")</f>
        <v>1.6900187779864222E-2</v>
      </c>
      <c r="H134" s="30">
        <f>IF($E134="h",'IP Claims by DMIS ID'!H134/'IP Disp by DMISID'!H134," ")</f>
        <v>1.4397696368581027E-2</v>
      </c>
      <c r="I134" s="30">
        <f>IF($E134="h",'IP Claims by DMIS ID'!I134/'IP Disp by DMISID'!I134," ")</f>
        <v>1.3808253569747372E-2</v>
      </c>
      <c r="J134" s="30">
        <f>IF($E134="h",'IP Claims by DMIS ID'!J134/'IP Disp by DMISID'!J134," ")</f>
        <v>0.11317567567567567</v>
      </c>
      <c r="K134" s="31">
        <f>IF($E134="h",'IP Claims by DMIS ID'!K134/'IP Disp by DMISID'!K134," ")</f>
        <v>2.1727322107550243E-2</v>
      </c>
    </row>
    <row r="135" spans="2:12" x14ac:dyDescent="0.2">
      <c r="B135" t="str">
        <f>Details2!B1005</f>
        <v>Navy</v>
      </c>
      <c r="C135" t="str">
        <f>Details2!C1005</f>
        <v>0126</v>
      </c>
      <c r="D135" t="str">
        <f>Details2!D1005</f>
        <v>NH Bremerton</v>
      </c>
      <c r="E135" t="str">
        <f>Details2!E1005</f>
        <v>H</v>
      </c>
      <c r="F135" s="30">
        <f>IF($E135="h",'IP Claims by DMIS ID'!F135/'IP Disp by DMISID'!F135," ")</f>
        <v>2.358490566037736E-2</v>
      </c>
      <c r="G135" s="30">
        <f>IF($E135="h",'IP Claims by DMIS ID'!G135/'IP Disp by DMISID'!G135," ")</f>
        <v>2.9955947136563875E-2</v>
      </c>
      <c r="H135" s="30" t="e">
        <f>IF($E135="h",'IP Claims by DMIS ID'!H135/'IP Disp by DMISID'!H135," ")</f>
        <v>#DIV/0!</v>
      </c>
      <c r="I135" s="30" t="e">
        <f>IF($E135="h",'IP Claims by DMIS ID'!I135/'IP Disp by DMISID'!I135," ")</f>
        <v>#DIV/0!</v>
      </c>
      <c r="J135" s="30" t="e">
        <f>IF($E135="h",'IP Claims by DMIS ID'!J135/'IP Disp by DMISID'!J135," ")</f>
        <v>#DIV/0!</v>
      </c>
      <c r="K135" s="31" t="e">
        <f>IF($E135="h",'IP Claims by DMIS ID'!K135/'IP Disp by DMISID'!K135," ")</f>
        <v>#DIV/0!</v>
      </c>
    </row>
    <row r="136" spans="2:12" x14ac:dyDescent="0.2">
      <c r="B136" t="str">
        <f>Details2!B1006</f>
        <v>Navy</v>
      </c>
      <c r="C136" t="str">
        <f>Details2!C1006</f>
        <v>0127</v>
      </c>
      <c r="D136" t="str">
        <f>Details2!D1006</f>
        <v>NHC Oak Harbor</v>
      </c>
      <c r="E136" t="str">
        <f>Details2!E1006</f>
        <v>H</v>
      </c>
      <c r="F136" s="30">
        <f>IF($E136="h",'IP Claims by DMIS ID'!F136/'IP Disp by DMISID'!F136," ")</f>
        <v>2.3866348448687352E-3</v>
      </c>
      <c r="G136" s="30">
        <f>IF($E136="h",'IP Claims by DMIS ID'!G136/'IP Disp by DMISID'!G136," ")</f>
        <v>2.097902097902098E-2</v>
      </c>
      <c r="H136" s="30" t="e">
        <f>IF($E136="h",'IP Claims by DMIS ID'!H136/'IP Disp by DMISID'!H136," ")</f>
        <v>#DIV/0!</v>
      </c>
      <c r="I136" s="30" t="e">
        <f>IF($E136="h",'IP Claims by DMIS ID'!I136/'IP Disp by DMISID'!I136," ")</f>
        <v>#DIV/0!</v>
      </c>
      <c r="J136" s="30" t="e">
        <f>IF($E136="h",'IP Claims by DMIS ID'!J136/'IP Disp by DMISID'!J136," ")</f>
        <v>#DIV/0!</v>
      </c>
      <c r="K136" s="31" t="e">
        <f>IF($E136="h",'IP Claims by DMIS ID'!K136/'IP Disp by DMISID'!K136," ")</f>
        <v>#DIV/0!</v>
      </c>
    </row>
    <row r="137" spans="2:12" x14ac:dyDescent="0.2">
      <c r="B137" t="str">
        <f>Details2!B1007</f>
        <v>Navy</v>
      </c>
      <c r="C137" t="str">
        <f>Details2!C1007</f>
        <v>0280</v>
      </c>
      <c r="D137" t="str">
        <f>Details2!D1007</f>
        <v>NHC Hawaii</v>
      </c>
      <c r="E137" t="str">
        <f>Details2!E1007</f>
        <v>C</v>
      </c>
      <c r="F137" s="30"/>
      <c r="G137" s="30"/>
      <c r="H137" s="30"/>
      <c r="I137" s="30"/>
      <c r="J137" s="30"/>
      <c r="K137" s="31"/>
    </row>
    <row r="138" spans="2:12" x14ac:dyDescent="0.2">
      <c r="B138" t="str">
        <f>Details2!B1008</f>
        <v>Navy</v>
      </c>
      <c r="C138" t="str">
        <f>Details2!C1008</f>
        <v>0321</v>
      </c>
      <c r="D138" t="str">
        <f>Details2!D1008</f>
        <v>NBHC Portsmouth</v>
      </c>
      <c r="E138" t="str">
        <f>Details2!E1008</f>
        <v>C</v>
      </c>
      <c r="F138" s="30" t="str">
        <f>IF($E138="h",'IP Claims by DMIS ID'!F138/'IP Disp by DMISID'!F138," ")</f>
        <v xml:space="preserve"> </v>
      </c>
      <c r="G138" s="30" t="str">
        <f>IF($E138="h",'IP Claims by DMIS ID'!G138/'IP Disp by DMISID'!G138," ")</f>
        <v xml:space="preserve"> </v>
      </c>
      <c r="H138" s="30" t="str">
        <f>IF($E138="h",'IP Claims by DMIS ID'!H138/'IP Disp by DMISID'!H138," ")</f>
        <v xml:space="preserve"> </v>
      </c>
      <c r="I138" s="30" t="str">
        <f>IF($E138="h",'IP Claims by DMIS ID'!I138/'IP Disp by DMISID'!I138," ")</f>
        <v xml:space="preserve"> </v>
      </c>
      <c r="J138" s="30" t="str">
        <f>IF($E138="h",'IP Claims by DMIS ID'!J138/'IP Disp by DMISID'!J138," ")</f>
        <v xml:space="preserve"> </v>
      </c>
      <c r="K138" s="31" t="str">
        <f>IF($E138="h",'IP Claims by DMIS ID'!K138/'IP Disp by DMISID'!K138," ")</f>
        <v xml:space="preserve"> </v>
      </c>
    </row>
    <row r="139" spans="2:12" x14ac:dyDescent="0.2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30" t="e">
        <f>IF($E139="h",'IP Claims by DMIS ID'!F139/'IP Disp by DMISID'!F139," ")</f>
        <v>#VALUE!</v>
      </c>
      <c r="G139" s="30" t="e">
        <f>IF($E139="h",'IP Claims by DMIS ID'!G139/'IP Disp by DMISID'!G139," ")</f>
        <v>#VALUE!</v>
      </c>
      <c r="H139" s="30" t="e">
        <f>IF($E139="h",'IP Claims by DMIS ID'!H139/'IP Disp by DMISID'!H139," ")</f>
        <v>#VALUE!</v>
      </c>
      <c r="I139" s="30" t="e">
        <f>IF($E139="h",'IP Claims by DMIS ID'!I139/'IP Disp by DMISID'!I139," ")</f>
        <v>#VALUE!</v>
      </c>
      <c r="J139" s="30" t="e">
        <f>IF($E139="h",'IP Claims by DMIS ID'!J139/'IP Disp by DMISID'!J139," ")</f>
        <v>#VALUE!</v>
      </c>
      <c r="K139" s="31" t="e">
        <f>IF($E139="h",'IP Claims by DMIS ID'!K139/'IP Disp by DMISID'!K139," ")</f>
        <v>#VALUE!</v>
      </c>
    </row>
    <row r="140" spans="2:12" x14ac:dyDescent="0.2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30" t="e">
        <f>IF($E140="h",'IP Claims by DMIS ID'!F140/'IP Disp by DMISID'!F140," ")</f>
        <v>#VALUE!</v>
      </c>
      <c r="G140" s="30" t="e">
        <f>IF($E140="h",'IP Claims by DMIS ID'!G140/'IP Disp by DMISID'!G140," ")</f>
        <v>#VALUE!</v>
      </c>
      <c r="H140" s="30" t="e">
        <f>IF($E140="h",'IP Claims by DMIS ID'!H140/'IP Disp by DMISID'!H140," ")</f>
        <v>#VALUE!</v>
      </c>
      <c r="I140" s="30" t="e">
        <f>IF($E140="h",'IP Claims by DMIS ID'!I140/'IP Disp by DMISID'!I140," ")</f>
        <v>#VALUE!</v>
      </c>
      <c r="J140" s="30" t="e">
        <f>IF($E140="h",'IP Claims by DMIS ID'!J140/'IP Disp by DMISID'!J140," ")</f>
        <v>#VALUE!</v>
      </c>
      <c r="K140" s="31" t="e">
        <f>IF($E140="h",'IP Claims by DMIS ID'!K140/'IP Disp by DMISID'!K140," ")</f>
        <v>#VALUE!</v>
      </c>
    </row>
    <row r="141" spans="2:12" x14ac:dyDescent="0.2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30">
        <f>IF($E141="h",'IP Claims by DMIS ID'!F141/'IP Disp by DMISID'!F141," ")</f>
        <v>5.7039711191335739E-2</v>
      </c>
      <c r="G141" s="30">
        <f>IF($E141="h",'IP Claims by DMIS ID'!G141/'IP Disp by DMISID'!G141," ")</f>
        <v>1.195814648729447E-2</v>
      </c>
      <c r="H141" s="30">
        <f>IF($E141="h",'IP Claims by DMIS ID'!H141/'IP Disp by DMISID'!H141," ")</f>
        <v>3.4393809114359415E-2</v>
      </c>
      <c r="I141" s="30">
        <f>IF($E141="h",'IP Claims by DMIS ID'!I141/'IP Disp by DMISID'!I141," ")</f>
        <v>6.156405990016639E-2</v>
      </c>
      <c r="J141" s="30">
        <f>IF($E141="h",'IP Claims by DMIS ID'!J141/'IP Disp by DMISID'!J141," ")</f>
        <v>5.5459272097053723E-2</v>
      </c>
      <c r="K141" s="31">
        <f>IF($E141="h",'IP Claims by DMIS ID'!K141/'IP Disp by DMISID'!K141," ")</f>
        <v>4.2471042471042469E-2</v>
      </c>
    </row>
    <row r="142" spans="2:12" x14ac:dyDescent="0.2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30" t="e">
        <f>IF($E142="h",'IP Claims by DMIS ID'!F142/'IP Disp by DMISID'!F142," ")</f>
        <v>#VALUE!</v>
      </c>
      <c r="G142" s="30" t="e">
        <f>IF($E142="h",'IP Claims by DMIS ID'!G142/'IP Disp by DMISID'!G142," ")</f>
        <v>#VALUE!</v>
      </c>
      <c r="H142" s="30" t="e">
        <f>IF($E142="h",'IP Claims by DMIS ID'!H142/'IP Disp by DMISID'!H142," ")</f>
        <v>#VALUE!</v>
      </c>
      <c r="I142" s="30" t="e">
        <f>IF($E142="h",'IP Claims by DMIS ID'!I142/'IP Disp by DMISID'!I142," ")</f>
        <v>#VALUE!</v>
      </c>
      <c r="J142" s="30" t="e">
        <f>IF($E142="h",'IP Claims by DMIS ID'!J142/'IP Disp by DMISID'!J142," ")</f>
        <v>#VALUE!</v>
      </c>
      <c r="K142" s="31" t="e">
        <f>IF($E142="h",'IP Claims by DMIS ID'!K142/'IP Disp by DMISID'!K142," ")</f>
        <v>#VALUE!</v>
      </c>
    </row>
    <row r="143" spans="2:12" x14ac:dyDescent="0.2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30" t="e">
        <f>IF($E143="h",'IP Claims by DMIS ID'!F143/'IP Disp by DMISID'!F143," ")</f>
        <v>#VALUE!</v>
      </c>
      <c r="G143" s="30" t="e">
        <f>IF($E143="h",'IP Claims by DMIS ID'!G143/'IP Disp by DMISID'!G143," ")</f>
        <v>#VALUE!</v>
      </c>
      <c r="H143" s="30" t="e">
        <f>IF($E143="h",'IP Claims by DMIS ID'!H143/'IP Disp by DMISID'!H143," ")</f>
        <v>#VALUE!</v>
      </c>
      <c r="I143" s="30" t="e">
        <f>IF($E143="h",'IP Claims by DMIS ID'!I143/'IP Disp by DMISID'!I143," ")</f>
        <v>#VALUE!</v>
      </c>
      <c r="J143" s="30" t="e">
        <f>IF($E143="h",'IP Claims by DMIS ID'!J143/'IP Disp by DMISID'!J143," ")</f>
        <v>#VALUE!</v>
      </c>
      <c r="K143" s="31" t="e">
        <f>IF($E143="h",'IP Claims by DMIS ID'!K143/'IP Disp by DMISID'!K143," ")</f>
        <v>#VALUE!</v>
      </c>
    </row>
    <row r="144" spans="2:12" x14ac:dyDescent="0.2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30" t="e">
        <f>IF($E144="h",'IP Claims by DMIS ID'!F144/'IP Disp by DMISID'!F144," ")</f>
        <v>#VALUE!</v>
      </c>
      <c r="G144" s="30" t="e">
        <f>IF($E144="h",'IP Claims by DMIS ID'!G144/'IP Disp by DMISID'!G144," ")</f>
        <v>#VALUE!</v>
      </c>
      <c r="H144" s="30" t="e">
        <f>IF($E144="h",'IP Claims by DMIS ID'!H144/'IP Disp by DMISID'!H144," ")</f>
        <v>#VALUE!</v>
      </c>
      <c r="I144" s="30" t="e">
        <f>IF($E144="h",'IP Claims by DMIS ID'!I144/'IP Disp by DMISID'!I144," ")</f>
        <v>#VALUE!</v>
      </c>
      <c r="J144" s="30" t="e">
        <f>IF($E144="h",'IP Claims by DMIS ID'!J144/'IP Disp by DMISID'!J144," ")</f>
        <v>#VALUE!</v>
      </c>
      <c r="K144" s="31" t="e">
        <f>IF($E144="h",'IP Claims by DMIS ID'!K144/'IP Disp by DMISID'!K144," ")</f>
        <v>#VALUE!</v>
      </c>
      <c r="L144" s="24"/>
    </row>
  </sheetData>
  <customSheetViews>
    <customSheetView guid="{682B1C7E-A6D1-4384-8662-C567FBAFE5BB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F6:K6 F10:K10 F14:K14 F16:K16 F22:K22 F30:K30 F36:K36 F44:K44 F46:K46 F59:K59 F62:K64 F70:K70 F76:K76 F78:K83 F85:K85 F87:K95 F97:K98 F102:K102 F105:K108 F111:K112 F114:K115 F121:K121 F123:K124 F126:K126 F128:K129 F131:K131 F134:K136 F139:K144">
    <cfRule type="cellIs" dxfId="2" priority="2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300</v>
      </c>
    </row>
    <row r="2" spans="1:8" x14ac:dyDescent="0.2">
      <c r="A2" t="str">
        <f>Summary!A2</f>
        <v xml:space="preserve">3rd Quarter </v>
      </c>
    </row>
    <row r="3" spans="1:8" ht="13.5" thickBot="1" x14ac:dyDescent="0.25"/>
    <row r="4" spans="1:8" x14ac:dyDescent="0.2">
      <c r="B4" s="161"/>
      <c r="C4" s="147" t="s">
        <v>281</v>
      </c>
      <c r="D4" s="148"/>
      <c r="E4" s="149" t="s">
        <v>282</v>
      </c>
      <c r="F4" s="149"/>
      <c r="G4" s="147" t="s">
        <v>0</v>
      </c>
      <c r="H4" s="150"/>
    </row>
    <row r="5" spans="1:8" x14ac:dyDescent="0.2">
      <c r="B5" s="89" t="s">
        <v>4</v>
      </c>
      <c r="C5" s="122" t="s">
        <v>409</v>
      </c>
      <c r="D5" s="122" t="s">
        <v>414</v>
      </c>
      <c r="E5" s="122" t="s">
        <v>409</v>
      </c>
      <c r="F5" s="122" t="s">
        <v>414</v>
      </c>
      <c r="G5" s="122" t="s">
        <v>409</v>
      </c>
      <c r="H5" s="162" t="s">
        <v>414</v>
      </c>
    </row>
    <row r="6" spans="1:8" x14ac:dyDescent="0.2">
      <c r="B6" s="80" t="s">
        <v>1</v>
      </c>
      <c r="C6" s="119">
        <f>'Total Collections Rpt'!G6</f>
        <v>2.4</v>
      </c>
      <c r="D6" s="91">
        <f>'Total Collections Rpt'!H6</f>
        <v>1.4</v>
      </c>
      <c r="E6" s="91">
        <f>'Total Collections Rpt'!G15</f>
        <v>22.5</v>
      </c>
      <c r="F6" s="91">
        <f>'Total Collections Rpt'!H15</f>
        <v>14.6</v>
      </c>
      <c r="G6" s="91">
        <f>'Total Collections Rpt'!G24</f>
        <v>24.9</v>
      </c>
      <c r="H6" s="92">
        <f>'Total Collections Rpt'!H24</f>
        <v>16</v>
      </c>
    </row>
    <row r="7" spans="1:8" x14ac:dyDescent="0.2">
      <c r="B7" s="80" t="s">
        <v>2</v>
      </c>
      <c r="C7" s="119">
        <f>'Total Collections Rpt'!G7</f>
        <v>10.1</v>
      </c>
      <c r="D7" s="91">
        <f>'Total Collections Rpt'!H7</f>
        <v>8.6</v>
      </c>
      <c r="E7" s="91">
        <f>'Total Collections Rpt'!G16</f>
        <v>23.2</v>
      </c>
      <c r="F7" s="91">
        <f>'Total Collections Rpt'!H16</f>
        <v>16.7</v>
      </c>
      <c r="G7" s="91">
        <f>'Total Collections Rpt'!G25</f>
        <v>33.299999999999997</v>
      </c>
      <c r="H7" s="92">
        <f>'Total Collections Rpt'!H25</f>
        <v>25.299999999999997</v>
      </c>
    </row>
    <row r="8" spans="1:8" x14ac:dyDescent="0.2">
      <c r="B8" s="80" t="s">
        <v>410</v>
      </c>
      <c r="C8" s="119">
        <f>'Total Collections Rpt'!G8</f>
        <v>6.1</v>
      </c>
      <c r="D8" s="91">
        <f>'Total Collections Rpt'!H8</f>
        <v>8.1</v>
      </c>
      <c r="E8" s="91">
        <f>'Total Collections Rpt'!G17</f>
        <v>22.8</v>
      </c>
      <c r="F8" s="91">
        <f>'Total Collections Rpt'!H17</f>
        <v>16.100000000000001</v>
      </c>
      <c r="G8" s="91">
        <f>'Total Collections Rpt'!G26</f>
        <v>28.9</v>
      </c>
      <c r="H8" s="92">
        <f>'Total Collections Rpt'!H26</f>
        <v>24.200000000000003</v>
      </c>
    </row>
    <row r="9" spans="1:8" x14ac:dyDescent="0.2">
      <c r="B9" s="78" t="s">
        <v>3</v>
      </c>
      <c r="C9" s="119">
        <f>'Total Collections Rpt'!G9</f>
        <v>1.7</v>
      </c>
      <c r="D9" s="91">
        <f>'Total Collections Rpt'!H9</f>
        <v>1.6</v>
      </c>
      <c r="E9" s="91">
        <f>'Total Collections Rpt'!G18</f>
        <v>6.9</v>
      </c>
      <c r="F9" s="91">
        <f>'Total Collections Rpt'!H18</f>
        <v>6.3</v>
      </c>
      <c r="G9" s="91">
        <f>'Total Collections Rpt'!G27</f>
        <v>8.6</v>
      </c>
      <c r="H9" s="92">
        <f>'Total Collections Rpt'!H27</f>
        <v>7.9</v>
      </c>
    </row>
    <row r="10" spans="1:8" x14ac:dyDescent="0.2">
      <c r="B10" s="80"/>
      <c r="C10" s="91"/>
      <c r="D10" s="91"/>
      <c r="E10" s="91"/>
      <c r="F10" s="91"/>
      <c r="G10" s="91"/>
      <c r="H10" s="92"/>
    </row>
    <row r="11" spans="1:8" ht="13.5" thickBot="1" x14ac:dyDescent="0.25">
      <c r="B11" s="90" t="s">
        <v>5</v>
      </c>
      <c r="C11" s="93">
        <f t="shared" ref="C11:H11" si="0">SUM(C6:C9)</f>
        <v>20.3</v>
      </c>
      <c r="D11" s="93">
        <f t="shared" si="0"/>
        <v>19.700000000000003</v>
      </c>
      <c r="E11" s="93">
        <f t="shared" si="0"/>
        <v>75.400000000000006</v>
      </c>
      <c r="F11" s="93">
        <f t="shared" si="0"/>
        <v>53.699999999999996</v>
      </c>
      <c r="G11" s="93">
        <f t="shared" si="0"/>
        <v>95.699999999999989</v>
      </c>
      <c r="H11" s="94">
        <f t="shared" si="0"/>
        <v>73.400000000000006</v>
      </c>
    </row>
    <row r="13" spans="1:8" x14ac:dyDescent="0.2">
      <c r="B13" t="str">
        <f>Summary!F2</f>
        <v>Data as of 08/03/2021</v>
      </c>
      <c r="C13" s="34"/>
    </row>
    <row r="14" spans="1:8" x14ac:dyDescent="0.2">
      <c r="B14" t="s">
        <v>283</v>
      </c>
    </row>
  </sheetData>
  <customSheetViews>
    <customSheetView guid="{682B1C7E-A6D1-4384-8662-C567FBAFE5BB}">
      <selection activeCell="C4" sqref="C4:D4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J12" sqref="J12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L151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11" width="14.42578125" style="142" customWidth="1"/>
  </cols>
  <sheetData>
    <row r="1" spans="1:11" x14ac:dyDescent="0.2">
      <c r="A1" s="126" t="s">
        <v>334</v>
      </c>
    </row>
    <row r="3" spans="1:11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42" t="s">
        <v>122</v>
      </c>
    </row>
    <row r="4" spans="1:11" x14ac:dyDescent="0.2">
      <c r="F4" s="143" t="s">
        <v>330</v>
      </c>
      <c r="G4" s="143" t="s">
        <v>359</v>
      </c>
      <c r="H4" s="143" t="s">
        <v>362</v>
      </c>
      <c r="I4" s="143" t="s">
        <v>365</v>
      </c>
      <c r="J4" s="143" t="s">
        <v>409</v>
      </c>
      <c r="K4" s="144" t="s">
        <v>414</v>
      </c>
    </row>
    <row r="5" spans="1:11" x14ac:dyDescent="0.2">
      <c r="B5" t="str">
        <f>Details2!B150</f>
        <v>Air Force</v>
      </c>
      <c r="C5" t="str">
        <f>Details2!C150</f>
        <v>0004</v>
      </c>
      <c r="D5" t="str">
        <f>Details2!D150</f>
        <v>Maxwell AFB (42nd Medical Group)</v>
      </c>
      <c r="E5" t="str">
        <f>Details2!E150</f>
        <v>C</v>
      </c>
      <c r="F5" s="142">
        <f>Details2!F150</f>
        <v>97765.4</v>
      </c>
      <c r="G5" s="142">
        <f>Details2!G150</f>
        <v>85390.13</v>
      </c>
      <c r="H5" s="142">
        <f>Details2!H150</f>
        <v>1344380.62</v>
      </c>
      <c r="I5" s="142">
        <f>Details2!I150</f>
        <v>609474.12</v>
      </c>
      <c r="J5" s="142">
        <f>Details2!J150</f>
        <v>1393346.68</v>
      </c>
      <c r="K5" s="142">
        <f>Details2!K150</f>
        <v>550960.07999999996</v>
      </c>
    </row>
    <row r="6" spans="1:11" x14ac:dyDescent="0.2">
      <c r="B6" t="str">
        <f>Details2!B151</f>
        <v>Air Force</v>
      </c>
      <c r="C6" t="str">
        <f>Details2!C151</f>
        <v>0006</v>
      </c>
      <c r="D6" t="str">
        <f>Details2!D151</f>
        <v>Elmendorf AFB (673rd Medical group)</v>
      </c>
      <c r="E6" t="str">
        <f>Details2!E151</f>
        <v>H</v>
      </c>
      <c r="F6" s="142">
        <f>Details2!F151</f>
        <v>3354975.11</v>
      </c>
      <c r="G6" s="142">
        <f>Details2!G151</f>
        <v>3751484.4</v>
      </c>
      <c r="H6" s="142">
        <f>Details2!H151</f>
        <v>2882477.84</v>
      </c>
      <c r="I6" s="142">
        <f>Details2!I151</f>
        <v>3354161.1</v>
      </c>
      <c r="J6" s="142">
        <f>Details2!J151</f>
        <v>3156514.75</v>
      </c>
      <c r="K6" s="142">
        <f>Details2!K151</f>
        <v>1966858.74</v>
      </c>
    </row>
    <row r="7" spans="1:11" x14ac:dyDescent="0.2">
      <c r="B7" t="str">
        <f>Details2!B152</f>
        <v>Air Force</v>
      </c>
      <c r="C7" t="str">
        <f>Details2!C152</f>
        <v>0009</v>
      </c>
      <c r="D7" t="str">
        <f>Details2!D152</f>
        <v>Luke AFB (56th Medical Group)</v>
      </c>
      <c r="E7" t="str">
        <f>Details2!E152</f>
        <v>C</v>
      </c>
      <c r="F7" s="142">
        <f>Details2!F152</f>
        <v>401471.53</v>
      </c>
      <c r="G7" s="142">
        <f>Details2!G152</f>
        <v>422759.45</v>
      </c>
      <c r="H7" s="142">
        <f>Details2!H152</f>
        <v>430389.14</v>
      </c>
      <c r="I7" s="142">
        <f>Details2!I152</f>
        <v>419719.39</v>
      </c>
      <c r="J7" s="142">
        <f>Details2!J152</f>
        <v>376072.87</v>
      </c>
      <c r="K7" s="142">
        <f>Details2!K152</f>
        <v>318761.34999999998</v>
      </c>
    </row>
    <row r="8" spans="1:11" x14ac:dyDescent="0.2">
      <c r="B8" t="str">
        <f>Details2!B153</f>
        <v>Air Force</v>
      </c>
      <c r="C8" t="str">
        <f>Details2!C153</f>
        <v>0010</v>
      </c>
      <c r="D8" t="str">
        <f>Details2!D153</f>
        <v>Davis Monthan AFB (355th Medical Group)</v>
      </c>
      <c r="E8" t="str">
        <f>Details2!E153</f>
        <v>C</v>
      </c>
      <c r="F8" s="142">
        <f>Details2!F153</f>
        <v>163676.03</v>
      </c>
      <c r="G8" s="142">
        <f>Details2!G153</f>
        <v>238162.68</v>
      </c>
      <c r="H8" s="142">
        <f>Details2!H153</f>
        <v>105652.22</v>
      </c>
      <c r="I8" s="142">
        <f>Details2!I153</f>
        <v>88711.57</v>
      </c>
      <c r="J8" s="142">
        <f>Details2!J153</f>
        <v>147615.24</v>
      </c>
      <c r="K8" s="142">
        <f>Details2!K153</f>
        <v>146204.34</v>
      </c>
    </row>
    <row r="9" spans="1:11" x14ac:dyDescent="0.2">
      <c r="B9" t="str">
        <f>Details2!B154</f>
        <v>Air Force</v>
      </c>
      <c r="C9" t="str">
        <f>Details2!C154</f>
        <v>0013</v>
      </c>
      <c r="D9" t="str">
        <f>Details2!D154</f>
        <v>Little Rock AFB (19th Medical Group)</v>
      </c>
      <c r="E9" t="str">
        <f>Details2!E154</f>
        <v>C</v>
      </c>
      <c r="F9" s="142">
        <f>Details2!F154</f>
        <v>72782.31</v>
      </c>
      <c r="G9" s="142">
        <f>Details2!G154</f>
        <v>300488.83</v>
      </c>
      <c r="H9" s="142">
        <f>Details2!H154</f>
        <v>133618.07999999999</v>
      </c>
      <c r="I9" s="142">
        <f>Details2!I154</f>
        <v>264638.65999999997</v>
      </c>
      <c r="J9" s="142">
        <f>Details2!J154</f>
        <v>331082.53999999998</v>
      </c>
      <c r="K9" s="142">
        <f>Details2!K154</f>
        <v>244389.09</v>
      </c>
    </row>
    <row r="10" spans="1:11" x14ac:dyDescent="0.2">
      <c r="B10" t="str">
        <f>Details2!B155</f>
        <v>Air Force</v>
      </c>
      <c r="C10" t="str">
        <f>Details2!C155</f>
        <v>0014</v>
      </c>
      <c r="D10" t="str">
        <f>Details2!D155</f>
        <v>Travis AFB (60th Medical Group)</v>
      </c>
      <c r="E10" t="str">
        <f>Details2!E155</f>
        <v>H</v>
      </c>
      <c r="F10" s="142">
        <f>Details2!F155</f>
        <v>427750.48</v>
      </c>
      <c r="G10" s="142">
        <f>Details2!G155</f>
        <v>697379.26</v>
      </c>
      <c r="H10" s="142">
        <f>Details2!H155</f>
        <v>688330.08</v>
      </c>
      <c r="I10" s="142">
        <f>Details2!I155</f>
        <v>655653.53</v>
      </c>
      <c r="J10" s="142">
        <f>Details2!J155</f>
        <v>374378.46</v>
      </c>
      <c r="K10" s="142">
        <f>Details2!K155</f>
        <v>323172.86</v>
      </c>
    </row>
    <row r="11" spans="1:11" x14ac:dyDescent="0.2">
      <c r="B11" t="str">
        <f>Details2!B156</f>
        <v>Air Force</v>
      </c>
      <c r="C11" t="str">
        <f>Details2!C156</f>
        <v>0015</v>
      </c>
      <c r="D11" t="str">
        <f>Details2!D156</f>
        <v>Beale AFB (9th Medical Group)</v>
      </c>
      <c r="E11" t="str">
        <f>Details2!E156</f>
        <v>C</v>
      </c>
      <c r="F11" s="142">
        <f>Details2!F156</f>
        <v>63512.55</v>
      </c>
      <c r="G11" s="142">
        <f>Details2!G156</f>
        <v>111769.81</v>
      </c>
      <c r="H11" s="142">
        <f>Details2!H156</f>
        <v>59631.6</v>
      </c>
      <c r="I11" s="142">
        <f>Details2!I156</f>
        <v>75854.740000000005</v>
      </c>
      <c r="J11" s="142">
        <f>Details2!J156</f>
        <v>62546.559999999998</v>
      </c>
      <c r="K11" s="142">
        <f>Details2!K156</f>
        <v>45885.72</v>
      </c>
    </row>
    <row r="12" spans="1:11" x14ac:dyDescent="0.2">
      <c r="B12" t="str">
        <f>Details2!B157</f>
        <v>Air Force</v>
      </c>
      <c r="C12" t="str">
        <f>Details2!C157</f>
        <v>0018</v>
      </c>
      <c r="D12" t="str">
        <f>Details2!D157</f>
        <v>Vandenberg AFB (30th Medical Group)</v>
      </c>
      <c r="E12" t="str">
        <f>Details2!E157</f>
        <v>C</v>
      </c>
      <c r="F12" s="142">
        <f>Details2!F157</f>
        <v>30590.82</v>
      </c>
      <c r="G12" s="142">
        <f>Details2!G157</f>
        <v>56201.09</v>
      </c>
      <c r="H12" s="142">
        <f>Details2!H157</f>
        <v>29877.78</v>
      </c>
      <c r="I12" s="142">
        <f>Details2!I157</f>
        <v>13879.75</v>
      </c>
      <c r="J12" s="142">
        <f>Details2!J157</f>
        <v>23829.39</v>
      </c>
      <c r="K12" s="142">
        <f>Details2!K157</f>
        <v>19781.849999999999</v>
      </c>
    </row>
    <row r="13" spans="1:11" x14ac:dyDescent="0.2">
      <c r="B13" t="str">
        <f>Details2!B158</f>
        <v>Air Force</v>
      </c>
      <c r="C13" t="str">
        <f>Details2!C158</f>
        <v>0019</v>
      </c>
      <c r="D13" t="str">
        <f>Details2!D158</f>
        <v>Edwards AFB (412th Medical Group)</v>
      </c>
      <c r="E13" t="str">
        <f>Details2!E158</f>
        <v>C</v>
      </c>
      <c r="F13" s="142">
        <f>Details2!F158</f>
        <v>74568.37</v>
      </c>
      <c r="G13" s="142">
        <f>Details2!G158</f>
        <v>104153.3</v>
      </c>
      <c r="H13" s="142">
        <f>Details2!H158</f>
        <v>65976.36</v>
      </c>
      <c r="I13" s="142">
        <f>Details2!I158</f>
        <v>80969.259999999995</v>
      </c>
      <c r="J13" s="142">
        <f>Details2!J158</f>
        <v>68086.83</v>
      </c>
      <c r="K13" s="142">
        <f>Details2!K158</f>
        <v>23293.919999999998</v>
      </c>
    </row>
    <row r="14" spans="1:11" x14ac:dyDescent="0.2">
      <c r="B14" t="str">
        <f>Details2!B159</f>
        <v>Air Force</v>
      </c>
      <c r="C14" t="str">
        <f>Details2!C159</f>
        <v>0033</v>
      </c>
      <c r="D14" t="str">
        <f>Details2!D159</f>
        <v>USAF Academy (10th Medical Group)</v>
      </c>
      <c r="E14" t="str">
        <f>Details2!E159</f>
        <v>H</v>
      </c>
      <c r="F14" s="142">
        <f>Details2!F159</f>
        <v>203725.69</v>
      </c>
      <c r="G14" s="142">
        <f>Details2!G159</f>
        <v>515569.68</v>
      </c>
      <c r="H14" s="142">
        <f>Details2!H159</f>
        <v>751106.3</v>
      </c>
      <c r="I14" s="142">
        <f>Details2!I159</f>
        <v>463385.66</v>
      </c>
      <c r="J14" s="142">
        <f>Details2!J159</f>
        <v>438053.28</v>
      </c>
      <c r="K14" s="142">
        <f>Details2!K159</f>
        <v>211305.06</v>
      </c>
    </row>
    <row r="15" spans="1:11" x14ac:dyDescent="0.2">
      <c r="B15" t="str">
        <f>Details2!B160</f>
        <v>Air Force</v>
      </c>
      <c r="C15" t="str">
        <f>Details2!C160</f>
        <v>0036</v>
      </c>
      <c r="D15" t="str">
        <f>Details2!D160</f>
        <v>Dover AFB (436th Medical Group)</v>
      </c>
      <c r="E15" t="str">
        <f>Details2!E160</f>
        <v>C</v>
      </c>
      <c r="F15" s="142">
        <f>Details2!F160</f>
        <v>105275.48</v>
      </c>
      <c r="G15" s="142">
        <f>Details2!G160</f>
        <v>223116.19</v>
      </c>
      <c r="H15" s="142">
        <f>Details2!H160</f>
        <v>399577.12</v>
      </c>
      <c r="I15" s="142">
        <f>Details2!I160</f>
        <v>292401.68</v>
      </c>
      <c r="J15" s="142">
        <f>Details2!J160</f>
        <v>255841.02</v>
      </c>
      <c r="K15" s="142">
        <f>Details2!K160</f>
        <v>275419.46000000002</v>
      </c>
    </row>
    <row r="16" spans="1:11" x14ac:dyDescent="0.2">
      <c r="B16" t="str">
        <f>Details2!B161</f>
        <v>Air Force</v>
      </c>
      <c r="C16" t="str">
        <f>Details2!C161</f>
        <v>0042</v>
      </c>
      <c r="D16" t="str">
        <f>Details2!D161</f>
        <v>Eglin AFB (96th Medical Group)</v>
      </c>
      <c r="E16" t="str">
        <f>Details2!E161</f>
        <v>H</v>
      </c>
      <c r="F16" s="142">
        <f>Details2!F161</f>
        <v>229690.44</v>
      </c>
      <c r="G16" s="142">
        <f>Details2!G161</f>
        <v>541769.18999999994</v>
      </c>
      <c r="H16" s="142">
        <f>Details2!H161</f>
        <v>1087284.17</v>
      </c>
      <c r="I16" s="142">
        <f>Details2!I161</f>
        <v>900421.73</v>
      </c>
      <c r="J16" s="142">
        <f>Details2!J161</f>
        <v>911032.09</v>
      </c>
      <c r="K16" s="142">
        <f>Details2!K161</f>
        <v>725990.15</v>
      </c>
    </row>
    <row r="17" spans="2:11" x14ac:dyDescent="0.2">
      <c r="B17" t="str">
        <f>Details2!B162</f>
        <v>Air Force</v>
      </c>
      <c r="C17" t="str">
        <f>Details2!C162</f>
        <v>0043</v>
      </c>
      <c r="D17" t="str">
        <f>Details2!D162</f>
        <v>Tyndall AFB (325th Medical Group)</v>
      </c>
      <c r="E17" t="str">
        <f>Details2!E162</f>
        <v>C</v>
      </c>
      <c r="F17" s="142">
        <f>Details2!F162</f>
        <v>26647.59</v>
      </c>
      <c r="G17" s="142">
        <f>Details2!G162</f>
        <v>55011.76</v>
      </c>
      <c r="H17" s="142">
        <f>Details2!H162</f>
        <v>126794.42</v>
      </c>
      <c r="I17" s="142">
        <f>Details2!I162</f>
        <v>411453.91</v>
      </c>
      <c r="J17" s="142">
        <f>Details2!J162</f>
        <v>242011.83</v>
      </c>
      <c r="K17" s="142">
        <f>Details2!K162</f>
        <v>146624.94</v>
      </c>
    </row>
    <row r="18" spans="2:11" x14ac:dyDescent="0.2">
      <c r="B18" t="str">
        <f>Details2!B163</f>
        <v>Air Force</v>
      </c>
      <c r="C18" t="str">
        <f>Details2!C163</f>
        <v>0045</v>
      </c>
      <c r="D18" t="str">
        <f>Details2!D163</f>
        <v>MacDill AFB (6th Medical Group)</v>
      </c>
      <c r="E18" t="str">
        <f>Details2!E163</f>
        <v>C</v>
      </c>
      <c r="F18" s="142">
        <f>Details2!F163</f>
        <v>159783.1</v>
      </c>
      <c r="G18" s="142">
        <f>Details2!G163</f>
        <v>407004.49</v>
      </c>
      <c r="H18" s="142">
        <f>Details2!H163</f>
        <v>326693.8</v>
      </c>
      <c r="I18" s="142">
        <f>Details2!I163</f>
        <v>257707.34</v>
      </c>
      <c r="J18" s="142">
        <f>Details2!J163</f>
        <v>516193.6</v>
      </c>
      <c r="K18" s="142">
        <f>Details2!K163</f>
        <v>297794.99</v>
      </c>
    </row>
    <row r="19" spans="2:11" x14ac:dyDescent="0.2">
      <c r="B19" t="str">
        <f>Details2!B164</f>
        <v>Air Force</v>
      </c>
      <c r="C19" t="str">
        <f>Details2!C164</f>
        <v>0046</v>
      </c>
      <c r="D19" t="str">
        <f>Details2!D164</f>
        <v>Patrick AFB (45th Medical Group)</v>
      </c>
      <c r="E19" t="str">
        <f>Details2!E164</f>
        <v>C</v>
      </c>
      <c r="F19" s="142">
        <f>Details2!F164</f>
        <v>144841.20000000001</v>
      </c>
      <c r="G19" s="142">
        <f>Details2!G164</f>
        <v>173760.5</v>
      </c>
      <c r="H19" s="142">
        <f>Details2!H164</f>
        <v>677891.25</v>
      </c>
      <c r="I19" s="142">
        <f>Details2!I164</f>
        <v>336105.91</v>
      </c>
      <c r="J19" s="142">
        <f>Details2!J164</f>
        <v>261074.36</v>
      </c>
      <c r="K19" s="142">
        <f>Details2!K164</f>
        <v>254394.66</v>
      </c>
    </row>
    <row r="20" spans="2:11" x14ac:dyDescent="0.2">
      <c r="B20" t="str">
        <f>Details2!B165</f>
        <v>Air Force</v>
      </c>
      <c r="C20" t="str">
        <f>Details2!C165</f>
        <v>0050</v>
      </c>
      <c r="D20" t="str">
        <f>Details2!D165</f>
        <v>Moody AFB (23rd Medical Group)</v>
      </c>
      <c r="E20" t="str">
        <f>Details2!E165</f>
        <v>C</v>
      </c>
      <c r="F20" s="142">
        <f>Details2!F165</f>
        <v>27199.59</v>
      </c>
      <c r="G20" s="142">
        <f>Details2!G165</f>
        <v>68254.33</v>
      </c>
      <c r="H20" s="142">
        <f>Details2!H165</f>
        <v>94982.55</v>
      </c>
      <c r="I20" s="142">
        <f>Details2!I165</f>
        <v>94755.31</v>
      </c>
      <c r="J20" s="142">
        <f>Details2!J165</f>
        <v>104018.1</v>
      </c>
      <c r="K20" s="142">
        <f>Details2!K165</f>
        <v>66263.899999999994</v>
      </c>
    </row>
    <row r="21" spans="2:11" x14ac:dyDescent="0.2">
      <c r="B21" t="str">
        <f>Details2!B166</f>
        <v>Air Force</v>
      </c>
      <c r="C21" t="str">
        <f>Details2!C166</f>
        <v>0051</v>
      </c>
      <c r="D21" t="str">
        <f>Details2!D166</f>
        <v>Robins AFB (78th Medical Group)</v>
      </c>
      <c r="E21" t="str">
        <f>Details2!E166</f>
        <v>C</v>
      </c>
      <c r="F21" s="142">
        <f>Details2!F166</f>
        <v>107867.31</v>
      </c>
      <c r="G21" s="142">
        <f>Details2!G166</f>
        <v>362720.43</v>
      </c>
      <c r="H21" s="142">
        <f>Details2!H166</f>
        <v>549025.61</v>
      </c>
      <c r="I21" s="142">
        <f>Details2!I166</f>
        <v>476671.23</v>
      </c>
      <c r="J21" s="142">
        <f>Details2!J166</f>
        <v>430670.98</v>
      </c>
      <c r="K21" s="142">
        <f>Details2!K166</f>
        <v>283042.2</v>
      </c>
    </row>
    <row r="22" spans="2:11" x14ac:dyDescent="0.2">
      <c r="B22" t="str">
        <f>Details2!B167</f>
        <v>Air Force</v>
      </c>
      <c r="C22" t="str">
        <f>Details2!C167</f>
        <v>0053</v>
      </c>
      <c r="D22" t="str">
        <f>Details2!D167</f>
        <v>Mountain Home AFB (366th Medical Group)</v>
      </c>
      <c r="E22" t="str">
        <f>Details2!E167</f>
        <v>H</v>
      </c>
      <c r="F22" s="142">
        <f>Details2!F167</f>
        <v>193467.36</v>
      </c>
      <c r="G22" s="142">
        <f>Details2!G167</f>
        <v>261178.08</v>
      </c>
      <c r="H22" s="142">
        <f>Details2!H167</f>
        <v>98881.57</v>
      </c>
      <c r="I22" s="142">
        <f>Details2!I167</f>
        <v>130734.73</v>
      </c>
      <c r="J22" s="142">
        <f>Details2!J167</f>
        <v>288412.34999999998</v>
      </c>
      <c r="K22" s="142">
        <f>Details2!K167</f>
        <v>111468.9</v>
      </c>
    </row>
    <row r="23" spans="2:11" x14ac:dyDescent="0.2">
      <c r="B23" t="str">
        <f>Details2!B168</f>
        <v>Air Force</v>
      </c>
      <c r="C23" t="str">
        <f>Details2!C168</f>
        <v>0055</v>
      </c>
      <c r="D23" t="str">
        <f>Details2!D168</f>
        <v>Scott AFB (375th Medical Group)</v>
      </c>
      <c r="E23" t="str">
        <f>Details2!E168</f>
        <v>C</v>
      </c>
      <c r="F23" s="142">
        <f>Details2!F168</f>
        <v>126061.37</v>
      </c>
      <c r="G23" s="142">
        <f>Details2!G168</f>
        <v>378837.58</v>
      </c>
      <c r="H23" s="142">
        <f>Details2!H168</f>
        <v>568013.97</v>
      </c>
      <c r="I23" s="142">
        <f>Details2!I168</f>
        <v>412840.4</v>
      </c>
      <c r="J23" s="142">
        <f>Details2!J168</f>
        <v>706560.94</v>
      </c>
      <c r="K23" s="142">
        <f>Details2!K168</f>
        <v>347290.53</v>
      </c>
    </row>
    <row r="24" spans="2:11" x14ac:dyDescent="0.2">
      <c r="B24" t="str">
        <f>Details2!B169</f>
        <v>Air Force</v>
      </c>
      <c r="C24" t="str">
        <f>Details2!C169</f>
        <v>0059</v>
      </c>
      <c r="D24" t="str">
        <f>Details2!D169</f>
        <v>McConnell AFB (22nd Medical Group)</v>
      </c>
      <c r="E24" t="str">
        <f>Details2!E169</f>
        <v>C</v>
      </c>
      <c r="F24" s="142">
        <f>Details2!F169</f>
        <v>55182.26</v>
      </c>
      <c r="G24" s="142">
        <f>Details2!G169</f>
        <v>287992.74</v>
      </c>
      <c r="H24" s="142">
        <f>Details2!H169</f>
        <v>372566</v>
      </c>
      <c r="I24" s="142">
        <f>Details2!I169</f>
        <v>304932.90999999997</v>
      </c>
      <c r="J24" s="142">
        <f>Details2!J169</f>
        <v>329748.42</v>
      </c>
      <c r="K24" s="142">
        <f>Details2!K169</f>
        <v>216368.07</v>
      </c>
    </row>
    <row r="25" spans="2:11" x14ac:dyDescent="0.2">
      <c r="B25" t="str">
        <f>Details2!B170</f>
        <v>Air Force</v>
      </c>
      <c r="C25" t="str">
        <f>Details2!C170</f>
        <v>0062</v>
      </c>
      <c r="D25" t="str">
        <f>Details2!D170</f>
        <v>Barksdale AFB (2nd Medical Group)</v>
      </c>
      <c r="E25" t="str">
        <f>Details2!E170</f>
        <v>C</v>
      </c>
      <c r="F25" s="142">
        <f>Details2!F170</f>
        <v>210258.79</v>
      </c>
      <c r="G25" s="142">
        <f>Details2!G170</f>
        <v>351467.83</v>
      </c>
      <c r="H25" s="142">
        <f>Details2!H170</f>
        <v>473838.47</v>
      </c>
      <c r="I25" s="142">
        <f>Details2!I170</f>
        <v>573035.27</v>
      </c>
      <c r="J25" s="142">
        <f>Details2!J170</f>
        <v>533319.61</v>
      </c>
      <c r="K25" s="142">
        <f>Details2!K170</f>
        <v>334844.28000000003</v>
      </c>
    </row>
    <row r="26" spans="2:11" x14ac:dyDescent="0.2">
      <c r="B26" t="str">
        <f>Details2!B171</f>
        <v>Air Force</v>
      </c>
      <c r="C26" t="str">
        <f>Details2!C171</f>
        <v>0074</v>
      </c>
      <c r="D26" t="str">
        <f>Details2!D171</f>
        <v>Columbus AFB (14th Medical Group)</v>
      </c>
      <c r="E26" t="str">
        <f>Details2!E171</f>
        <v>C</v>
      </c>
      <c r="F26" s="142">
        <f>Details2!F171</f>
        <v>37796.300000000003</v>
      </c>
      <c r="G26" s="142">
        <f>Details2!G171</f>
        <v>99658.91</v>
      </c>
      <c r="H26" s="142">
        <f>Details2!H171</f>
        <v>118078.87</v>
      </c>
      <c r="I26" s="142">
        <f>Details2!I171</f>
        <v>116245.17</v>
      </c>
      <c r="J26" s="142">
        <f>Details2!J171</f>
        <v>132799.38</v>
      </c>
      <c r="K26" s="142">
        <f>Details2!K171</f>
        <v>107329.49</v>
      </c>
    </row>
    <row r="27" spans="2:11" x14ac:dyDescent="0.2">
      <c r="B27" t="str">
        <f>Details2!B172</f>
        <v>Air Force</v>
      </c>
      <c r="C27" t="str">
        <f>Details2!C172</f>
        <v>0076</v>
      </c>
      <c r="D27" t="str">
        <f>Details2!D172</f>
        <v>Whiteman AFB (509th Medical Group)</v>
      </c>
      <c r="E27" t="str">
        <f>Details2!E172</f>
        <v>C</v>
      </c>
      <c r="F27" s="142">
        <f>Details2!F172</f>
        <v>25244.33</v>
      </c>
      <c r="G27" s="142">
        <f>Details2!G172</f>
        <v>75385.48</v>
      </c>
      <c r="H27" s="142">
        <f>Details2!H172</f>
        <v>74966.210000000006</v>
      </c>
      <c r="I27" s="142">
        <f>Details2!I172</f>
        <v>109760</v>
      </c>
      <c r="J27" s="142">
        <f>Details2!J172</f>
        <v>82153.45</v>
      </c>
      <c r="K27" s="142">
        <f>Details2!K172</f>
        <v>23840.17</v>
      </c>
    </row>
    <row r="28" spans="2:11" x14ac:dyDescent="0.2">
      <c r="B28" t="str">
        <f>Details2!B173</f>
        <v>Air Force</v>
      </c>
      <c r="C28" t="str">
        <f>Details2!C173</f>
        <v>0077</v>
      </c>
      <c r="D28" t="str">
        <f>Details2!D173</f>
        <v>Malmstrom AFB (341st Medical Group)</v>
      </c>
      <c r="E28" t="str">
        <f>Details2!E173</f>
        <v>C</v>
      </c>
      <c r="F28" s="142">
        <f>Details2!F173</f>
        <v>168945.64</v>
      </c>
      <c r="G28" s="142">
        <f>Details2!G173</f>
        <v>168998.79</v>
      </c>
      <c r="H28" s="142">
        <f>Details2!H173</f>
        <v>112761.85</v>
      </c>
      <c r="I28" s="142">
        <f>Details2!I173</f>
        <v>183141.15</v>
      </c>
      <c r="J28" s="142">
        <f>Details2!J173</f>
        <v>101802.75</v>
      </c>
      <c r="K28" s="142">
        <f>Details2!K173</f>
        <v>89260.92</v>
      </c>
    </row>
    <row r="29" spans="2:11" x14ac:dyDescent="0.2">
      <c r="B29" t="str">
        <f>Details2!B174</f>
        <v>Air Force</v>
      </c>
      <c r="C29" t="str">
        <f>Details2!C174</f>
        <v>0078</v>
      </c>
      <c r="D29" t="str">
        <f>Details2!D174</f>
        <v>Offutt AFB (55th Medical Group)</v>
      </c>
      <c r="E29" t="str">
        <f>Details2!E174</f>
        <v>C</v>
      </c>
      <c r="F29" s="142">
        <f>Details2!F174</f>
        <v>175730.92</v>
      </c>
      <c r="G29" s="142">
        <f>Details2!G174</f>
        <v>629702.14</v>
      </c>
      <c r="H29" s="142">
        <f>Details2!H174</f>
        <v>1031591.43</v>
      </c>
      <c r="I29" s="142">
        <f>Details2!I174</f>
        <v>641554.23</v>
      </c>
      <c r="J29" s="142">
        <f>Details2!J174</f>
        <v>455473.85</v>
      </c>
      <c r="K29" s="142">
        <f>Details2!K174</f>
        <v>293067.64</v>
      </c>
    </row>
    <row r="30" spans="2:11" x14ac:dyDescent="0.2">
      <c r="B30" t="str">
        <f>Details2!B175</f>
        <v>Air Force</v>
      </c>
      <c r="C30" t="str">
        <f>Details2!C175</f>
        <v>0079</v>
      </c>
      <c r="D30" t="str">
        <f>Details2!D175</f>
        <v>Nellis AFB (99th Medical Group)</v>
      </c>
      <c r="E30" t="str">
        <f>Details2!E175</f>
        <v>H</v>
      </c>
      <c r="F30" s="142">
        <f>Details2!F175</f>
        <v>630858.12</v>
      </c>
      <c r="G30" s="142">
        <f>Details2!G175</f>
        <v>1253677.3</v>
      </c>
      <c r="H30" s="142">
        <f>Details2!H175</f>
        <v>938092.01</v>
      </c>
      <c r="I30" s="142">
        <f>Details2!I175</f>
        <v>795238.69</v>
      </c>
      <c r="J30" s="142">
        <f>Details2!J175</f>
        <v>948154.55</v>
      </c>
      <c r="K30" s="142">
        <f>Details2!K175</f>
        <v>387439.25</v>
      </c>
    </row>
    <row r="31" spans="2:11" x14ac:dyDescent="0.2">
      <c r="B31" t="str">
        <f>Details2!B176</f>
        <v>Air Force</v>
      </c>
      <c r="C31" t="str">
        <f>Details2!C176</f>
        <v>0083</v>
      </c>
      <c r="D31" t="str">
        <f>Details2!D176</f>
        <v>Kirtland AFB (377th Medical Group)</v>
      </c>
      <c r="E31" t="str">
        <f>Details2!E176</f>
        <v>C</v>
      </c>
      <c r="F31" s="142">
        <f>Details2!F176</f>
        <v>147275.44</v>
      </c>
      <c r="G31" s="142">
        <f>Details2!G176</f>
        <v>254021.52</v>
      </c>
      <c r="H31" s="142">
        <f>Details2!H176</f>
        <v>179091.55</v>
      </c>
      <c r="I31" s="142">
        <f>Details2!I176</f>
        <v>250287.09</v>
      </c>
      <c r="J31" s="142">
        <f>Details2!J176</f>
        <v>248219.51</v>
      </c>
      <c r="K31" s="142">
        <f>Details2!K176</f>
        <v>143002.48000000001</v>
      </c>
    </row>
    <row r="32" spans="2:11" x14ac:dyDescent="0.2">
      <c r="B32" t="str">
        <f>Details2!B177</f>
        <v>Air Force</v>
      </c>
      <c r="C32" t="str">
        <f>Details2!C177</f>
        <v>0084</v>
      </c>
      <c r="D32" t="str">
        <f>Details2!D177</f>
        <v>Holloman AFB (49th Medical Group)</v>
      </c>
      <c r="E32" t="str">
        <f>Details2!E177</f>
        <v>C</v>
      </c>
      <c r="F32" s="142">
        <f>Details2!F177</f>
        <v>61459.06</v>
      </c>
      <c r="G32" s="142">
        <f>Details2!G177</f>
        <v>131458.67000000001</v>
      </c>
      <c r="H32" s="142">
        <f>Details2!H177</f>
        <v>96690.01</v>
      </c>
      <c r="I32" s="142">
        <f>Details2!I177</f>
        <v>126649.77</v>
      </c>
      <c r="J32" s="142">
        <f>Details2!J177</f>
        <v>84813.86</v>
      </c>
      <c r="K32" s="142">
        <f>Details2!K177</f>
        <v>34621.949999999997</v>
      </c>
    </row>
    <row r="33" spans="2:11" x14ac:dyDescent="0.2">
      <c r="B33" t="str">
        <f>Details2!B178</f>
        <v>Air Force</v>
      </c>
      <c r="C33" t="str">
        <f>Details2!C178</f>
        <v>0085</v>
      </c>
      <c r="D33" t="str">
        <f>Details2!D178</f>
        <v>Cannon AFB (27th Medical Group)</v>
      </c>
      <c r="E33" t="str">
        <f>Details2!E178</f>
        <v>C</v>
      </c>
      <c r="F33" s="142">
        <f>Details2!F178</f>
        <v>162767.19</v>
      </c>
      <c r="G33" s="142">
        <f>Details2!G178</f>
        <v>148141.65</v>
      </c>
      <c r="H33" s="142">
        <f>Details2!H178</f>
        <v>99726.82</v>
      </c>
      <c r="I33" s="142">
        <f>Details2!I178</f>
        <v>107472.34</v>
      </c>
      <c r="J33" s="142">
        <f>Details2!J178</f>
        <v>38669.769999999997</v>
      </c>
      <c r="K33" s="142">
        <f>Details2!K178</f>
        <v>22365.42</v>
      </c>
    </row>
    <row r="34" spans="2:11" x14ac:dyDescent="0.2">
      <c r="B34" t="str">
        <f>Details2!B179</f>
        <v>Air Force</v>
      </c>
      <c r="C34" t="str">
        <f>Details2!C179</f>
        <v>0093</v>
      </c>
      <c r="D34" t="str">
        <f>Details2!D179</f>
        <v>Grand Forks AFB (319th Medical Group)</v>
      </c>
      <c r="E34" t="str">
        <f>Details2!E179</f>
        <v>C</v>
      </c>
      <c r="F34" s="142">
        <f>Details2!F179</f>
        <v>23741.24</v>
      </c>
      <c r="G34" s="142">
        <f>Details2!G179</f>
        <v>41882.31</v>
      </c>
      <c r="H34" s="142">
        <f>Details2!H179</f>
        <v>92426.27</v>
      </c>
      <c r="I34" s="142">
        <f>Details2!I179</f>
        <v>70435.94</v>
      </c>
      <c r="J34" s="142">
        <f>Details2!J179</f>
        <v>71151.41</v>
      </c>
      <c r="K34" s="142">
        <f>Details2!K179</f>
        <v>44100.5</v>
      </c>
    </row>
    <row r="35" spans="2:11" x14ac:dyDescent="0.2">
      <c r="B35" t="str">
        <f>Details2!B180</f>
        <v>Air Force</v>
      </c>
      <c r="C35" t="str">
        <f>Details2!C180</f>
        <v>0094</v>
      </c>
      <c r="D35" t="str">
        <f>Details2!D180</f>
        <v>Minot AFB (5th Medical Group)</v>
      </c>
      <c r="E35" t="str">
        <f>Details2!E180</f>
        <v>C</v>
      </c>
      <c r="F35" s="142">
        <f>Details2!F180</f>
        <v>42267.29</v>
      </c>
      <c r="G35" s="142">
        <f>Details2!G180</f>
        <v>34562.22</v>
      </c>
      <c r="H35" s="142">
        <f>Details2!H180</f>
        <v>113217.84</v>
      </c>
      <c r="I35" s="142">
        <f>Details2!I180</f>
        <v>52559.63</v>
      </c>
      <c r="J35" s="142">
        <f>Details2!J180</f>
        <v>71065.990000000005</v>
      </c>
      <c r="K35" s="142">
        <f>Details2!K180</f>
        <v>51797.11</v>
      </c>
    </row>
    <row r="36" spans="2:11" x14ac:dyDescent="0.2">
      <c r="B36" t="str">
        <f>Details2!B181</f>
        <v>Air Force</v>
      </c>
      <c r="C36" t="str">
        <f>Details2!C181</f>
        <v>0095</v>
      </c>
      <c r="D36" t="str">
        <f>Details2!D181</f>
        <v>Wright Patterson AFB (88th Medical Group)</v>
      </c>
      <c r="E36" t="str">
        <f>Details2!E181</f>
        <v>H</v>
      </c>
      <c r="F36" s="142">
        <f>Details2!F181</f>
        <v>698113.31</v>
      </c>
      <c r="G36" s="142">
        <f>Details2!G181</f>
        <v>1926260.26</v>
      </c>
      <c r="H36" s="142">
        <f>Details2!H181</f>
        <v>2009254.07</v>
      </c>
      <c r="I36" s="142">
        <f>Details2!I181</f>
        <v>1718446.02</v>
      </c>
      <c r="J36" s="142">
        <f>Details2!J181</f>
        <v>1541776.9</v>
      </c>
      <c r="K36" s="142">
        <f>Details2!K181</f>
        <v>1265091.83</v>
      </c>
    </row>
    <row r="37" spans="2:11" x14ac:dyDescent="0.2">
      <c r="B37" t="str">
        <f>Details2!B182</f>
        <v>Air Force</v>
      </c>
      <c r="C37" t="str">
        <f>Details2!C182</f>
        <v>0096</v>
      </c>
      <c r="D37" t="str">
        <f>Details2!D182</f>
        <v>Tinker AFB (72th Medical Group)</v>
      </c>
      <c r="E37" t="str">
        <f>Details2!E182</f>
        <v>C</v>
      </c>
      <c r="F37" s="142">
        <f>Details2!F182</f>
        <v>228257.22</v>
      </c>
      <c r="G37" s="142">
        <f>Details2!G182</f>
        <v>530229.01</v>
      </c>
      <c r="H37" s="142">
        <f>Details2!H182</f>
        <v>483987.4</v>
      </c>
      <c r="I37" s="142">
        <f>Details2!I182</f>
        <v>736908.74</v>
      </c>
      <c r="J37" s="142">
        <f>Details2!J182</f>
        <v>598037.29</v>
      </c>
      <c r="K37" s="142">
        <f>Details2!K182</f>
        <v>427740.03</v>
      </c>
    </row>
    <row r="38" spans="2:11" x14ac:dyDescent="0.2">
      <c r="B38" t="str">
        <f>Details2!B183</f>
        <v>Air Force</v>
      </c>
      <c r="C38" t="str">
        <f>Details2!C183</f>
        <v>0097</v>
      </c>
      <c r="D38" t="str">
        <f>Details2!D183</f>
        <v>Altus AFB (97th Medical Group)</v>
      </c>
      <c r="E38" t="str">
        <f>Details2!E183</f>
        <v>C</v>
      </c>
      <c r="F38" s="142">
        <f>Details2!F183</f>
        <v>30419.37</v>
      </c>
      <c r="G38" s="142">
        <f>Details2!G183</f>
        <v>166469.07999999999</v>
      </c>
      <c r="H38" s="142">
        <f>Details2!H183</f>
        <v>115032.7</v>
      </c>
      <c r="I38" s="142">
        <f>Details2!I183</f>
        <v>117112.26</v>
      </c>
      <c r="J38" s="142">
        <f>Details2!J183</f>
        <v>99139.48</v>
      </c>
      <c r="K38" s="142">
        <f>Details2!K183</f>
        <v>108698.05</v>
      </c>
    </row>
    <row r="39" spans="2:11" x14ac:dyDescent="0.2">
      <c r="B39" t="str">
        <f>Details2!B184</f>
        <v>Air Force</v>
      </c>
      <c r="C39" t="str">
        <f>Details2!C184</f>
        <v>0101</v>
      </c>
      <c r="D39" t="str">
        <f>Details2!D184</f>
        <v>Shaw AFB (20th Medical Group)</v>
      </c>
      <c r="E39" t="str">
        <f>Details2!E184</f>
        <v>C</v>
      </c>
      <c r="F39" s="142">
        <f>Details2!F184</f>
        <v>36442.660000000003</v>
      </c>
      <c r="G39" s="142">
        <f>Details2!G184</f>
        <v>217556.08</v>
      </c>
      <c r="H39" s="142">
        <f>Details2!H184</f>
        <v>297086.59999999998</v>
      </c>
      <c r="I39" s="142">
        <f>Details2!I184</f>
        <v>202463.13</v>
      </c>
      <c r="J39" s="142">
        <f>Details2!J184</f>
        <v>191331.71</v>
      </c>
      <c r="K39" s="142">
        <f>Details2!K184</f>
        <v>161126.26</v>
      </c>
    </row>
    <row r="40" spans="2:11" x14ac:dyDescent="0.2">
      <c r="B40" t="str">
        <f>Details2!B185</f>
        <v>Air Force</v>
      </c>
      <c r="C40" t="str">
        <f>Details2!C185</f>
        <v>0106</v>
      </c>
      <c r="D40" t="str">
        <f>Details2!D185</f>
        <v>Ellsworth AFB (28th Medical Group)</v>
      </c>
      <c r="E40" t="str">
        <f>Details2!E185</f>
        <v>C</v>
      </c>
      <c r="F40" s="142">
        <f>Details2!F185</f>
        <v>41597.089999999997</v>
      </c>
      <c r="G40" s="142">
        <f>Details2!G185</f>
        <v>239870.07</v>
      </c>
      <c r="H40" s="142">
        <f>Details2!H185</f>
        <v>136459.6</v>
      </c>
      <c r="I40" s="142">
        <f>Details2!I185</f>
        <v>173645.68</v>
      </c>
      <c r="J40" s="142">
        <f>Details2!J185</f>
        <v>148517.57999999999</v>
      </c>
      <c r="K40" s="142">
        <f>Details2!K185</f>
        <v>93337.75</v>
      </c>
    </row>
    <row r="41" spans="2:11" x14ac:dyDescent="0.2">
      <c r="B41" t="str">
        <f>Details2!B186</f>
        <v>Air Force</v>
      </c>
      <c r="C41" t="str">
        <f>Details2!C186</f>
        <v>0112</v>
      </c>
      <c r="D41" t="str">
        <f>Details2!D186</f>
        <v>Dyess AFB (7th Medical Group)</v>
      </c>
      <c r="E41" t="str">
        <f>Details2!E186</f>
        <v>C</v>
      </c>
      <c r="F41" s="142">
        <f>Details2!F186</f>
        <v>34285.65</v>
      </c>
      <c r="G41" s="142">
        <f>Details2!G186</f>
        <v>120546.28</v>
      </c>
      <c r="H41" s="142">
        <f>Details2!H186</f>
        <v>120792.15</v>
      </c>
      <c r="I41" s="142">
        <f>Details2!I186</f>
        <v>88304.89</v>
      </c>
      <c r="J41" s="142">
        <f>Details2!J186</f>
        <v>95512.31</v>
      </c>
      <c r="K41" s="142">
        <f>Details2!K186</f>
        <v>45971.11</v>
      </c>
    </row>
    <row r="42" spans="2:11" x14ac:dyDescent="0.2">
      <c r="B42" t="str">
        <f>Details2!B187</f>
        <v>Air Force</v>
      </c>
      <c r="C42" t="str">
        <f>Details2!C187</f>
        <v>0113</v>
      </c>
      <c r="D42" t="str">
        <f>Details2!D187</f>
        <v>Sheppard AFB (82nd Medical Group)</v>
      </c>
      <c r="E42" t="str">
        <f>Details2!E187</f>
        <v>C</v>
      </c>
      <c r="F42" s="142">
        <f>Details2!F187</f>
        <v>55079.59</v>
      </c>
      <c r="G42" s="142">
        <f>Details2!G187</f>
        <v>293099</v>
      </c>
      <c r="H42" s="142">
        <f>Details2!H187</f>
        <v>233788.03</v>
      </c>
      <c r="I42" s="142">
        <f>Details2!I187</f>
        <v>278769.95</v>
      </c>
      <c r="J42" s="142">
        <f>Details2!J187</f>
        <v>345131.26</v>
      </c>
      <c r="K42" s="142">
        <f>Details2!K187</f>
        <v>299738.14</v>
      </c>
    </row>
    <row r="43" spans="2:11" x14ac:dyDescent="0.2">
      <c r="B43" t="str">
        <f>Details2!B188</f>
        <v>Air Force</v>
      </c>
      <c r="C43" t="str">
        <f>Details2!C188</f>
        <v>0114</v>
      </c>
      <c r="D43" t="str">
        <f>Details2!D188</f>
        <v>Laughlin AFB (47th Medical Group)</v>
      </c>
      <c r="E43" t="str">
        <f>Details2!E188</f>
        <v>C</v>
      </c>
      <c r="F43" s="142">
        <f>Details2!F188</f>
        <v>8159.75</v>
      </c>
      <c r="G43" s="142">
        <f>Details2!G188</f>
        <v>39175.339999999997</v>
      </c>
      <c r="H43" s="142">
        <f>Details2!H188</f>
        <v>30484.86</v>
      </c>
      <c r="I43" s="142">
        <f>Details2!I188</f>
        <v>52055.34</v>
      </c>
      <c r="J43" s="142">
        <f>Details2!J188</f>
        <v>31821.47</v>
      </c>
      <c r="K43" s="142">
        <f>Details2!K188</f>
        <v>29492.720000000001</v>
      </c>
    </row>
    <row r="44" spans="2:11" x14ac:dyDescent="0.2">
      <c r="B44" t="str">
        <f>Details2!B189</f>
        <v>Air Force</v>
      </c>
      <c r="C44" t="str">
        <f>Details2!C189</f>
        <v>0117</v>
      </c>
      <c r="D44" t="str">
        <f>Details2!D189</f>
        <v>Lackland AFB (59th Medical Wing)</v>
      </c>
      <c r="E44" t="str">
        <f>Details2!E189</f>
        <v>H</v>
      </c>
      <c r="F44" s="142">
        <f>Details2!F189</f>
        <v>384452.42</v>
      </c>
      <c r="G44" s="142">
        <f>Details2!G189</f>
        <v>1417141.51</v>
      </c>
      <c r="H44" s="142">
        <f>Details2!H189</f>
        <v>1577426.44</v>
      </c>
      <c r="I44" s="142">
        <f>Details2!I189</f>
        <v>2142964.64</v>
      </c>
      <c r="J44" s="142">
        <f>Details2!J189</f>
        <v>1858017.92</v>
      </c>
      <c r="K44" s="142">
        <f>Details2!K189</f>
        <v>1105159.29</v>
      </c>
    </row>
    <row r="45" spans="2:11" x14ac:dyDescent="0.2">
      <c r="B45" t="str">
        <f>Details2!B190</f>
        <v>Air Force</v>
      </c>
      <c r="C45" t="str">
        <f>Details2!C190</f>
        <v>0119</v>
      </c>
      <c r="D45" t="str">
        <f>Details2!D190</f>
        <v>Hill AFB (75th Medical Group)</v>
      </c>
      <c r="E45" t="str">
        <f>Details2!E190</f>
        <v>C</v>
      </c>
      <c r="F45" s="142">
        <f>Details2!F190</f>
        <v>2142649.13</v>
      </c>
      <c r="G45" s="142">
        <f>Details2!G190</f>
        <v>2002787</v>
      </c>
      <c r="H45" s="142">
        <f>Details2!H190</f>
        <v>1420646.43</v>
      </c>
      <c r="I45" s="142">
        <f>Details2!I190</f>
        <v>1348977.31</v>
      </c>
      <c r="J45" s="142">
        <f>Details2!J190</f>
        <v>1227000.96</v>
      </c>
      <c r="K45" s="142">
        <f>Details2!K190</f>
        <v>864451.52</v>
      </c>
    </row>
    <row r="46" spans="2:11" x14ac:dyDescent="0.2">
      <c r="B46" t="str">
        <f>Details2!B191</f>
        <v>Air Force</v>
      </c>
      <c r="C46" t="str">
        <f>Details2!C191</f>
        <v>0120</v>
      </c>
      <c r="D46" t="str">
        <f>Details2!D191</f>
        <v>Langley AFB (633rd Medical Group)</v>
      </c>
      <c r="E46" t="str">
        <f>Details2!E191</f>
        <v>H</v>
      </c>
      <c r="F46" s="142">
        <f>Details2!F191</f>
        <v>109639.66</v>
      </c>
      <c r="G46" s="142">
        <f>Details2!G191</f>
        <v>952580.38</v>
      </c>
      <c r="H46" s="142">
        <f>Details2!H191</f>
        <v>441340.32</v>
      </c>
      <c r="I46" s="142">
        <f>Details2!I191</f>
        <v>673586.53</v>
      </c>
      <c r="J46" s="142">
        <f>Details2!J191</f>
        <v>566285.62</v>
      </c>
      <c r="K46" s="142">
        <f>Details2!K191</f>
        <v>393905.39</v>
      </c>
    </row>
    <row r="47" spans="2:11" x14ac:dyDescent="0.2">
      <c r="B47" t="str">
        <f>Details2!B192</f>
        <v>Air Force</v>
      </c>
      <c r="C47" t="str">
        <f>Details2!C192</f>
        <v>0128</v>
      </c>
      <c r="D47" t="str">
        <f>Details2!D192</f>
        <v>Fairchild AFB (92nd Medical Group)</v>
      </c>
      <c r="E47" t="str">
        <f>Details2!E192</f>
        <v>C</v>
      </c>
      <c r="F47" s="142">
        <f>Details2!F192</f>
        <v>289669.14</v>
      </c>
      <c r="G47" s="142">
        <f>Details2!G192</f>
        <v>391398.69</v>
      </c>
      <c r="H47" s="142">
        <f>Details2!H192</f>
        <v>449736.17</v>
      </c>
      <c r="I47" s="142">
        <f>Details2!I192</f>
        <v>393454.06</v>
      </c>
      <c r="J47" s="142">
        <f>Details2!J192</f>
        <v>340338.51</v>
      </c>
      <c r="K47" s="142">
        <f>Details2!K192</f>
        <v>212934.77</v>
      </c>
    </row>
    <row r="48" spans="2:11" x14ac:dyDescent="0.2">
      <c r="B48" t="str">
        <f>Details2!B193</f>
        <v>Air Force</v>
      </c>
      <c r="C48" t="str">
        <f>Details2!C193</f>
        <v>0129</v>
      </c>
      <c r="D48" t="str">
        <f>Details2!D193</f>
        <v>F.E. Warren AFB (90th Medical Group)</v>
      </c>
      <c r="E48" t="str">
        <f>Details2!E193</f>
        <v>C</v>
      </c>
      <c r="F48" s="142">
        <f>Details2!F193</f>
        <v>241774.09</v>
      </c>
      <c r="G48" s="142">
        <f>Details2!G193</f>
        <v>308781.33</v>
      </c>
      <c r="H48" s="142">
        <f>Details2!H193</f>
        <v>326795.76</v>
      </c>
      <c r="I48" s="142">
        <f>Details2!I193</f>
        <v>201835.2</v>
      </c>
      <c r="J48" s="142">
        <f>Details2!J193</f>
        <v>277573.17</v>
      </c>
      <c r="K48" s="142">
        <f>Details2!K193</f>
        <v>187069.13</v>
      </c>
    </row>
    <row r="49" spans="2:11" x14ac:dyDescent="0.2">
      <c r="B49" t="str">
        <f>Details2!B194</f>
        <v>Air Force</v>
      </c>
      <c r="C49" t="str">
        <f>Details2!C194</f>
        <v>0203</v>
      </c>
      <c r="D49" t="str">
        <f>Details2!D194</f>
        <v>Eielson AFB (354th Medical Group)</v>
      </c>
      <c r="E49" t="str">
        <f>Details2!E194</f>
        <v>C</v>
      </c>
      <c r="F49" s="142">
        <f>Details2!F194</f>
        <v>27093.71</v>
      </c>
      <c r="G49" s="142">
        <f>Details2!G194</f>
        <v>60902.43</v>
      </c>
      <c r="H49" s="142">
        <f>Details2!H194</f>
        <v>77539.210000000006</v>
      </c>
      <c r="I49" s="142">
        <f>Details2!I194</f>
        <v>51653.95</v>
      </c>
      <c r="J49" s="142">
        <f>Details2!J194</f>
        <v>56436.47</v>
      </c>
      <c r="K49" s="142">
        <f>Details2!K194</f>
        <v>38839.82</v>
      </c>
    </row>
    <row r="50" spans="2:11" x14ac:dyDescent="0.2">
      <c r="B50" t="str">
        <f>Details2!B195</f>
        <v>Air Force</v>
      </c>
      <c r="C50" t="str">
        <f>Details2!C195</f>
        <v>0248</v>
      </c>
      <c r="D50" t="str">
        <f>Details2!D195</f>
        <v>Los Angeles AFB (61st Medical Group)</v>
      </c>
      <c r="E50" t="str">
        <f>Details2!E195</f>
        <v>C</v>
      </c>
      <c r="F50" s="142">
        <f>Details2!F195</f>
        <v>96565.440000000002</v>
      </c>
      <c r="G50" s="142">
        <f>Details2!G195</f>
        <v>122721.01</v>
      </c>
      <c r="H50" s="142">
        <f>Details2!H195</f>
        <v>147285.56</v>
      </c>
      <c r="I50" s="142">
        <f>Details2!I195</f>
        <v>152682.13</v>
      </c>
      <c r="J50" s="142">
        <f>Details2!J195</f>
        <v>153841.98000000001</v>
      </c>
      <c r="K50" s="142">
        <f>Details2!K195</f>
        <v>103832.14</v>
      </c>
    </row>
    <row r="51" spans="2:11" x14ac:dyDescent="0.2">
      <c r="B51" t="str">
        <f>Details2!B196</f>
        <v>Air Force</v>
      </c>
      <c r="C51" t="str">
        <f>Details2!C196</f>
        <v>0252</v>
      </c>
      <c r="D51" t="str">
        <f>Details2!D196</f>
        <v>Peterson AFB (21st Medical Group)</v>
      </c>
      <c r="E51" t="str">
        <f>Details2!E196</f>
        <v>C</v>
      </c>
      <c r="F51" s="142">
        <f>Details2!F196</f>
        <v>291310.90000000002</v>
      </c>
      <c r="G51" s="142">
        <f>Details2!G196</f>
        <v>345850.79</v>
      </c>
      <c r="H51" s="142">
        <f>Details2!H196</f>
        <v>332697.55</v>
      </c>
      <c r="I51" s="142">
        <f>Details2!I196</f>
        <v>446083.01</v>
      </c>
      <c r="J51" s="142">
        <f>Details2!J196</f>
        <v>463762.1</v>
      </c>
      <c r="K51" s="142">
        <f>Details2!K196</f>
        <v>323559.59999999998</v>
      </c>
    </row>
    <row r="52" spans="2:11" x14ac:dyDescent="0.2">
      <c r="B52" t="str">
        <f>Details2!B197</f>
        <v>Air Force</v>
      </c>
      <c r="C52" t="str">
        <f>Details2!C197</f>
        <v>0287</v>
      </c>
      <c r="D52" t="str">
        <f>Details2!D197</f>
        <v>Hickam AFB (15th Medical Group)</v>
      </c>
      <c r="E52" t="str">
        <f>Details2!E197</f>
        <v>C</v>
      </c>
      <c r="F52" s="142">
        <f>Details2!F197</f>
        <v>162301.35999999999</v>
      </c>
      <c r="G52" s="142">
        <f>Details2!G197</f>
        <v>192388.02</v>
      </c>
      <c r="H52" s="142">
        <f>Details2!H197</f>
        <v>131748.24</v>
      </c>
      <c r="I52" s="142">
        <f>Details2!I197</f>
        <v>235832.74</v>
      </c>
      <c r="J52" s="142">
        <f>Details2!J197</f>
        <v>228174.58</v>
      </c>
      <c r="K52" s="142">
        <f>Details2!K197</f>
        <v>208460.02</v>
      </c>
    </row>
    <row r="53" spans="2:11" x14ac:dyDescent="0.2">
      <c r="B53" t="str">
        <f>Details2!B198</f>
        <v>Air Force</v>
      </c>
      <c r="C53" t="str">
        <f>Details2!C198</f>
        <v>0310</v>
      </c>
      <c r="D53" t="str">
        <f>Details2!D198</f>
        <v>Hanscom AFB (66th Medical Group)</v>
      </c>
      <c r="E53" t="str">
        <f>Details2!E198</f>
        <v>C</v>
      </c>
      <c r="F53" s="142">
        <f>Details2!F198</f>
        <v>22808.76</v>
      </c>
      <c r="G53" s="142">
        <f>Details2!G198</f>
        <v>153225.64000000001</v>
      </c>
      <c r="H53" s="142">
        <f>Details2!H198</f>
        <v>75193.13</v>
      </c>
      <c r="I53" s="142">
        <f>Details2!I198</f>
        <v>105576.26</v>
      </c>
      <c r="J53" s="142">
        <f>Details2!J198</f>
        <v>77238.83</v>
      </c>
      <c r="K53" s="142">
        <f>Details2!K198</f>
        <v>58202.34</v>
      </c>
    </row>
    <row r="54" spans="2:11" x14ac:dyDescent="0.2">
      <c r="B54" t="str">
        <f>Details2!B199</f>
        <v>Air Force</v>
      </c>
      <c r="C54" t="str">
        <f>Details2!C199</f>
        <v>0326</v>
      </c>
      <c r="D54" t="str">
        <f>Details2!D199</f>
        <v>McGuire AFB (87th Medical Group)</v>
      </c>
      <c r="E54" t="str">
        <f>Details2!E199</f>
        <v>C</v>
      </c>
      <c r="F54" s="142">
        <f>Details2!F199</f>
        <v>68007.100000000006</v>
      </c>
      <c r="G54" s="142">
        <f>Details2!G199</f>
        <v>121467.26</v>
      </c>
      <c r="H54" s="142">
        <f>Details2!H199</f>
        <v>84588.68</v>
      </c>
      <c r="I54" s="142">
        <f>Details2!I199</f>
        <v>85456.46</v>
      </c>
      <c r="J54" s="142">
        <f>Details2!J199</f>
        <v>51712.33</v>
      </c>
      <c r="K54" s="142">
        <f>Details2!K199</f>
        <v>30365.17</v>
      </c>
    </row>
    <row r="55" spans="2:11" x14ac:dyDescent="0.2">
      <c r="B55" t="str">
        <f>Details2!B200</f>
        <v>Air Force</v>
      </c>
      <c r="C55" t="str">
        <f>Details2!C200</f>
        <v>0338</v>
      </c>
      <c r="D55" t="str">
        <f>Details2!D200</f>
        <v>Vance AFB (71st Medical Group)</v>
      </c>
      <c r="E55" t="str">
        <f>Details2!E200</f>
        <v>C</v>
      </c>
      <c r="F55" s="142">
        <f>Details2!F200</f>
        <v>29336.880000000001</v>
      </c>
      <c r="G55" s="142">
        <f>Details2!G200</f>
        <v>41493.14</v>
      </c>
      <c r="H55" s="142">
        <f>Details2!H200</f>
        <v>135743.20000000001</v>
      </c>
      <c r="I55" s="142">
        <f>Details2!I200</f>
        <v>87070.93</v>
      </c>
      <c r="J55" s="142">
        <f>Details2!J200</f>
        <v>87562.68</v>
      </c>
      <c r="K55" s="142">
        <f>Details2!K200</f>
        <v>62320.35</v>
      </c>
    </row>
    <row r="56" spans="2:11" x14ac:dyDescent="0.2">
      <c r="B56" t="str">
        <f>Details2!B201</f>
        <v>Air Force</v>
      </c>
      <c r="C56" t="str">
        <f>Details2!C201</f>
        <v>0364</v>
      </c>
      <c r="D56" t="str">
        <f>Details2!D201</f>
        <v>Goodfellow AFB (17th Medical Group)</v>
      </c>
      <c r="E56" t="str">
        <f>Details2!E201</f>
        <v>C</v>
      </c>
      <c r="F56" s="142">
        <f>Details2!F201</f>
        <v>21938.55</v>
      </c>
      <c r="G56" s="142">
        <f>Details2!G201</f>
        <v>81723.199999999997</v>
      </c>
      <c r="H56" s="142">
        <f>Details2!H201</f>
        <v>174318.15</v>
      </c>
      <c r="I56" s="142">
        <f>Details2!I201</f>
        <v>85180.52</v>
      </c>
      <c r="J56" s="142">
        <f>Details2!J201</f>
        <v>105598.26</v>
      </c>
      <c r="K56" s="142">
        <f>Details2!K201</f>
        <v>35072.44</v>
      </c>
    </row>
    <row r="57" spans="2:11" x14ac:dyDescent="0.2">
      <c r="B57" t="str">
        <f>Details2!B202</f>
        <v>Air Force</v>
      </c>
      <c r="C57" t="str">
        <f>Details2!C202</f>
        <v>0366</v>
      </c>
      <c r="D57" t="str">
        <f>Details2!D202</f>
        <v>Randolph AFB (359th Medical Group)</v>
      </c>
      <c r="E57" t="str">
        <f>Details2!E202</f>
        <v>C</v>
      </c>
      <c r="F57" s="142">
        <f>Details2!F202</f>
        <v>65866.98</v>
      </c>
      <c r="G57" s="142">
        <f>Details2!G202</f>
        <v>129676.5</v>
      </c>
      <c r="H57" s="142">
        <f>Details2!H202</f>
        <v>375357.01</v>
      </c>
      <c r="I57" s="142" t="str">
        <f>Details2!I202</f>
        <v>NULL</v>
      </c>
      <c r="J57" s="142" t="str">
        <f>Details2!J202</f>
        <v>NULL</v>
      </c>
      <c r="K57" s="142" t="str">
        <f>Details2!K202</f>
        <v>NULL</v>
      </c>
    </row>
    <row r="58" spans="2:11" x14ac:dyDescent="0.2">
      <c r="B58" t="str">
        <f>Details2!B203</f>
        <v>Air Force</v>
      </c>
      <c r="C58" t="str">
        <f>Details2!C203</f>
        <v>0395</v>
      </c>
      <c r="D58" t="str">
        <f>Details2!D203</f>
        <v>McChord AFB (62nd Medical Group)</v>
      </c>
      <c r="E58" t="str">
        <f>Details2!E203</f>
        <v>C</v>
      </c>
      <c r="F58" s="142" t="str">
        <f>Details2!F203</f>
        <v>NULL</v>
      </c>
      <c r="G58" s="142" t="str">
        <f>Details2!G203</f>
        <v>NULL</v>
      </c>
      <c r="H58" s="142" t="str">
        <f>Details2!H203</f>
        <v>NULL</v>
      </c>
      <c r="I58" s="142" t="str">
        <f>Details2!I203</f>
        <v>NULL</v>
      </c>
      <c r="J58" s="142" t="str">
        <f>Details2!J203</f>
        <v>NULL</v>
      </c>
      <c r="K58" s="142" t="str">
        <f>Details2!K203</f>
        <v>NULL</v>
      </c>
    </row>
    <row r="59" spans="2:11" x14ac:dyDescent="0.2">
      <c r="B59" t="str">
        <f>Details2!B204</f>
        <v>Air Force</v>
      </c>
      <c r="C59" t="str">
        <f>Details2!C204</f>
        <v>0633</v>
      </c>
      <c r="D59" t="str">
        <f>Details2!D204</f>
        <v>RAF Lakenhealth (48th Medical Group)</v>
      </c>
      <c r="E59" t="str">
        <f>Details2!E204</f>
        <v>H</v>
      </c>
      <c r="F59" s="142">
        <f>Details2!F204</f>
        <v>0</v>
      </c>
      <c r="G59" s="142">
        <f>Details2!G204</f>
        <v>25060.71</v>
      </c>
      <c r="H59" s="142">
        <f>Details2!H204</f>
        <v>109945.87</v>
      </c>
      <c r="I59" s="142">
        <f>Details2!I204</f>
        <v>108869.22</v>
      </c>
      <c r="J59" s="142">
        <f>Details2!J204</f>
        <v>111670.09</v>
      </c>
      <c r="K59" s="142">
        <f>Details2!K204</f>
        <v>95094.13</v>
      </c>
    </row>
    <row r="60" spans="2:11" x14ac:dyDescent="0.2">
      <c r="B60" t="str">
        <f>Details2!B205</f>
        <v>Air Force</v>
      </c>
      <c r="C60" t="str">
        <f>Details2!C205</f>
        <v>0635</v>
      </c>
      <c r="D60" t="str">
        <f>Details2!D205</f>
        <v>Incirlik AB (39th Medical Group)</v>
      </c>
      <c r="E60" t="str">
        <f>Details2!E205</f>
        <v>C</v>
      </c>
      <c r="F60" s="142">
        <f>Details2!F205</f>
        <v>0</v>
      </c>
      <c r="G60" s="142">
        <f>Details2!G205</f>
        <v>14918.45</v>
      </c>
      <c r="H60" s="142">
        <f>Details2!H205</f>
        <v>4.8499999999999996</v>
      </c>
      <c r="I60" s="142">
        <f>Details2!I205</f>
        <v>0</v>
      </c>
      <c r="J60" s="142">
        <f>Details2!J205</f>
        <v>3812.28</v>
      </c>
      <c r="K60" s="142">
        <f>Details2!K205</f>
        <v>10504.92</v>
      </c>
    </row>
    <row r="61" spans="2:11" x14ac:dyDescent="0.2">
      <c r="B61" t="str">
        <f>Details2!B206</f>
        <v>Air Force</v>
      </c>
      <c r="C61" t="str">
        <f>Details2!C206</f>
        <v>0637</v>
      </c>
      <c r="D61" t="str">
        <f>Details2!D206</f>
        <v>Kunsan AB (8th Medical Group)</v>
      </c>
      <c r="E61" t="str">
        <f>Details2!E206</f>
        <v>C</v>
      </c>
      <c r="F61" s="142">
        <f>Details2!F206</f>
        <v>0</v>
      </c>
      <c r="G61" s="142">
        <f>Details2!G206</f>
        <v>170.53</v>
      </c>
      <c r="H61" s="142">
        <f>Details2!H206</f>
        <v>0</v>
      </c>
      <c r="I61" s="142">
        <f>Details2!I206</f>
        <v>0</v>
      </c>
      <c r="J61" s="142">
        <f>Details2!J206</f>
        <v>6.34</v>
      </c>
      <c r="K61" s="142">
        <f>Details2!K206</f>
        <v>0</v>
      </c>
    </row>
    <row r="62" spans="2:11" x14ac:dyDescent="0.2">
      <c r="B62" t="str">
        <f>Details2!B207</f>
        <v>Air Force</v>
      </c>
      <c r="C62" t="str">
        <f>Details2!C207</f>
        <v>0638</v>
      </c>
      <c r="D62" t="str">
        <f>Details2!D207</f>
        <v>Osan AB (51st Medical Group)</v>
      </c>
      <c r="E62" t="str">
        <f>Details2!E207</f>
        <v>H</v>
      </c>
      <c r="F62" s="142">
        <f>Details2!F207</f>
        <v>1352.72</v>
      </c>
      <c r="G62" s="142">
        <f>Details2!G207</f>
        <v>58557.9</v>
      </c>
      <c r="H62" s="142">
        <f>Details2!H207</f>
        <v>51304.29</v>
      </c>
      <c r="I62" s="142">
        <f>Details2!I207</f>
        <v>71174.58</v>
      </c>
      <c r="J62" s="142" t="str">
        <f>Details2!J207</f>
        <v>NULL</v>
      </c>
      <c r="K62" s="142" t="str">
        <f>Details2!K207</f>
        <v>NULL</v>
      </c>
    </row>
    <row r="63" spans="2:11" x14ac:dyDescent="0.2">
      <c r="B63" t="str">
        <f>Details2!B208</f>
        <v>Air Force</v>
      </c>
      <c r="C63" t="str">
        <f>Details2!C208</f>
        <v>0639</v>
      </c>
      <c r="D63" t="str">
        <f>Details2!D208</f>
        <v>Misawa AB (35th Medical Group)</v>
      </c>
      <c r="E63" t="str">
        <f>Details2!E208</f>
        <v>H</v>
      </c>
      <c r="F63" s="142" t="str">
        <f>Details2!F208</f>
        <v>NULL</v>
      </c>
      <c r="G63" s="142">
        <f>Details2!G208</f>
        <v>20765.330000000002</v>
      </c>
      <c r="H63" s="142">
        <f>Details2!H208</f>
        <v>13833.39</v>
      </c>
      <c r="I63" s="142" t="str">
        <f>Details2!I208</f>
        <v>NULL</v>
      </c>
      <c r="J63" s="142" t="str">
        <f>Details2!J208</f>
        <v>NULL</v>
      </c>
      <c r="K63" s="142" t="str">
        <f>Details2!K208</f>
        <v>NULL</v>
      </c>
    </row>
    <row r="64" spans="2:11" x14ac:dyDescent="0.2">
      <c r="B64" t="str">
        <f>Details2!B209</f>
        <v>Air Force</v>
      </c>
      <c r="C64" t="str">
        <f>Details2!C209</f>
        <v>0640</v>
      </c>
      <c r="D64" t="str">
        <f>Details2!D209</f>
        <v>Yokota AB (374th Medical Group)</v>
      </c>
      <c r="E64" t="str">
        <f>Details2!E209</f>
        <v>H</v>
      </c>
      <c r="F64" s="142">
        <f>Details2!F209</f>
        <v>28155.13</v>
      </c>
      <c r="G64" s="142">
        <f>Details2!G209</f>
        <v>61995.14</v>
      </c>
      <c r="H64" s="142">
        <f>Details2!H209</f>
        <v>97330.36</v>
      </c>
      <c r="I64" s="142">
        <f>Details2!I209</f>
        <v>69647.289999999994</v>
      </c>
      <c r="J64" s="142" t="str">
        <f>Details2!J209</f>
        <v>NULL</v>
      </c>
      <c r="K64" s="142" t="str">
        <f>Details2!K209</f>
        <v>NULL</v>
      </c>
    </row>
    <row r="65" spans="2:12" x14ac:dyDescent="0.2">
      <c r="B65" t="str">
        <f>Details2!B210</f>
        <v>Air Force</v>
      </c>
      <c r="C65" t="str">
        <f>Details2!C210</f>
        <v>0799</v>
      </c>
      <c r="D65" t="str">
        <f>Details2!D210</f>
        <v>Geilenkirchen AB (470th Medical Group)</v>
      </c>
      <c r="E65" t="str">
        <f>Details2!E210</f>
        <v>C</v>
      </c>
      <c r="F65" s="142" t="str">
        <f>Details2!F210</f>
        <v>NULL</v>
      </c>
      <c r="G65" s="142" t="str">
        <f>Details2!G210</f>
        <v>NULL</v>
      </c>
      <c r="H65" s="142" t="str">
        <f>Details2!H210</f>
        <v>NULL</v>
      </c>
      <c r="I65" s="142" t="str">
        <f>Details2!I210</f>
        <v>NULL</v>
      </c>
      <c r="J65" s="142" t="str">
        <f>Details2!J210</f>
        <v>NULL</v>
      </c>
      <c r="K65" s="142" t="str">
        <f>Details2!K210</f>
        <v>NULL</v>
      </c>
    </row>
    <row r="66" spans="2:12" x14ac:dyDescent="0.2">
      <c r="B66" t="str">
        <f>Details2!B211</f>
        <v>Air Force</v>
      </c>
      <c r="C66" t="str">
        <f>Details2!C211</f>
        <v>0802</v>
      </c>
      <c r="D66" t="str">
        <f>Details2!D211</f>
        <v>Andersen JB (36th Medical Group)</v>
      </c>
      <c r="E66" t="str">
        <f>Details2!E211</f>
        <v>C</v>
      </c>
      <c r="F66" s="142">
        <f>Details2!F211</f>
        <v>0</v>
      </c>
      <c r="G66" s="142">
        <f>Details2!G211</f>
        <v>5092.22</v>
      </c>
      <c r="H66" s="142">
        <f>Details2!H211</f>
        <v>6875.99</v>
      </c>
      <c r="I66" s="142">
        <f>Details2!I211</f>
        <v>11119.38</v>
      </c>
      <c r="J66" s="142">
        <f>Details2!J211</f>
        <v>14469.94</v>
      </c>
      <c r="K66" s="142">
        <f>Details2!K211</f>
        <v>7614.77</v>
      </c>
    </row>
    <row r="67" spans="2:12" x14ac:dyDescent="0.2">
      <c r="B67" t="str">
        <f>Details2!B212</f>
        <v>Air Force</v>
      </c>
      <c r="C67" t="str">
        <f>Details2!C212</f>
        <v>0804</v>
      </c>
      <c r="D67" t="str">
        <f>Details2!D212</f>
        <v>Kadena AB (18th Medical Group)</v>
      </c>
      <c r="E67" t="str">
        <f>Details2!E212</f>
        <v>C</v>
      </c>
      <c r="F67" s="142">
        <f>Details2!F212</f>
        <v>2192.9299999999998</v>
      </c>
      <c r="G67" s="142">
        <f>Details2!G212</f>
        <v>13369.91</v>
      </c>
      <c r="H67" s="142">
        <f>Details2!H212</f>
        <v>20843.48</v>
      </c>
      <c r="I67" s="142">
        <f>Details2!I212</f>
        <v>22275.55</v>
      </c>
      <c r="J67" s="142">
        <f>Details2!J212</f>
        <v>20973.05</v>
      </c>
      <c r="K67" s="142">
        <f>Details2!K212</f>
        <v>15056.25</v>
      </c>
    </row>
    <row r="68" spans="2:12" x14ac:dyDescent="0.2">
      <c r="B68" t="str">
        <f>Details2!B213</f>
        <v>Air Force</v>
      </c>
      <c r="C68" t="str">
        <f>Details2!C213</f>
        <v>0805</v>
      </c>
      <c r="D68" t="str">
        <f>Details2!D213</f>
        <v>Spangdahlem AB (52nd Medical Group)</v>
      </c>
      <c r="E68" t="str">
        <f>Details2!E213</f>
        <v>C</v>
      </c>
      <c r="F68" s="142">
        <f>Details2!F213</f>
        <v>0</v>
      </c>
      <c r="G68" s="142">
        <f>Details2!G213</f>
        <v>13899.35</v>
      </c>
      <c r="H68" s="142">
        <f>Details2!H213</f>
        <v>9181.17</v>
      </c>
      <c r="I68" s="142">
        <f>Details2!I213</f>
        <v>5679.38</v>
      </c>
      <c r="J68" s="142">
        <f>Details2!J213</f>
        <v>6522.78</v>
      </c>
      <c r="K68" s="142">
        <f>Details2!K213</f>
        <v>8426.18</v>
      </c>
    </row>
    <row r="69" spans="2:12" x14ac:dyDescent="0.2">
      <c r="B69" t="str">
        <f>Details2!B214</f>
        <v>Air Force</v>
      </c>
      <c r="C69" t="str">
        <f>Details2!C214</f>
        <v>0806</v>
      </c>
      <c r="D69" t="str">
        <f>Details2!D214</f>
        <v>Ramstein AB (86th Medical Group)</v>
      </c>
      <c r="E69" t="str">
        <f>Details2!E214</f>
        <v>C</v>
      </c>
      <c r="F69" s="142">
        <f>Details2!F214</f>
        <v>0</v>
      </c>
      <c r="G69" s="142">
        <f>Details2!G214</f>
        <v>19020.5</v>
      </c>
      <c r="H69" s="142">
        <f>Details2!H214</f>
        <v>29651.43</v>
      </c>
      <c r="I69" s="142">
        <f>Details2!I214</f>
        <v>23167.94</v>
      </c>
      <c r="J69" s="142">
        <f>Details2!J214</f>
        <v>36280.14</v>
      </c>
      <c r="K69" s="142">
        <f>Details2!K214</f>
        <v>24679.18</v>
      </c>
    </row>
    <row r="70" spans="2:12" x14ac:dyDescent="0.2">
      <c r="B70" t="str">
        <f>Details2!B215</f>
        <v>Air Force</v>
      </c>
      <c r="C70" t="str">
        <f>Details2!C215</f>
        <v>0808</v>
      </c>
      <c r="D70" t="str">
        <f>Details2!D215</f>
        <v>Aviano AB (31st Medical Group)</v>
      </c>
      <c r="E70" t="str">
        <f>Details2!E215</f>
        <v>H</v>
      </c>
      <c r="F70" s="142">
        <f>Details2!F215</f>
        <v>0</v>
      </c>
      <c r="G70" s="142">
        <f>Details2!G215</f>
        <v>13439.72</v>
      </c>
      <c r="H70" s="142">
        <f>Details2!H215</f>
        <v>23405.09</v>
      </c>
      <c r="I70" s="142">
        <f>Details2!I215</f>
        <v>14775.82</v>
      </c>
      <c r="J70" s="142">
        <f>Details2!J215</f>
        <v>6512.24</v>
      </c>
      <c r="K70" s="142" t="str">
        <f>Details2!K215</f>
        <v>NULL</v>
      </c>
    </row>
    <row r="71" spans="2:12" x14ac:dyDescent="0.2">
      <c r="B71" t="str">
        <f>Details2!B216</f>
        <v>Air Force</v>
      </c>
      <c r="C71" t="str">
        <f>Details2!C216</f>
        <v>7139</v>
      </c>
      <c r="D71" t="str">
        <f>Details2!D216</f>
        <v>Hurlburt Field (1st Special Operations Medical Group)</v>
      </c>
      <c r="E71" t="str">
        <f>Details2!E216</f>
        <v>C</v>
      </c>
      <c r="F71" s="142">
        <f>Details2!F216</f>
        <v>18684.759999999998</v>
      </c>
      <c r="G71" s="142">
        <f>Details2!G216</f>
        <v>41572.639999999999</v>
      </c>
      <c r="H71" s="142">
        <f>Details2!H216</f>
        <v>87042.49</v>
      </c>
      <c r="I71" s="142">
        <f>Details2!I216</f>
        <v>129605.79</v>
      </c>
      <c r="J71" s="142">
        <f>Details2!J216</f>
        <v>199749.8</v>
      </c>
      <c r="K71" s="142">
        <f>Details2!K216</f>
        <v>136148.78</v>
      </c>
      <c r="L71" s="2"/>
    </row>
    <row r="72" spans="2:12" x14ac:dyDescent="0.2">
      <c r="B72" t="str">
        <f>Details2!B217</f>
        <v>Air Force</v>
      </c>
      <c r="C72" t="str">
        <f>Details2!C217</f>
        <v>7200</v>
      </c>
      <c r="D72" t="str">
        <f>Details2!D217</f>
        <v>Buckley AFB (460th Medical Group)</v>
      </c>
      <c r="E72" t="str">
        <f>Details2!E217</f>
        <v>C</v>
      </c>
      <c r="F72" s="142">
        <f>Details2!F217</f>
        <v>305266.58</v>
      </c>
      <c r="G72" s="142">
        <f>Details2!G217</f>
        <v>429749.65</v>
      </c>
      <c r="H72" s="142">
        <f>Details2!H217</f>
        <v>360483.55</v>
      </c>
      <c r="I72" s="142">
        <f>Details2!I217</f>
        <v>315097.26</v>
      </c>
      <c r="J72" s="142">
        <f>Details2!J217</f>
        <v>370714.89</v>
      </c>
      <c r="K72" s="142">
        <f>Details2!K217</f>
        <v>95138.29</v>
      </c>
    </row>
    <row r="73" spans="2:12" x14ac:dyDescent="0.2">
      <c r="B73" t="str">
        <f>Details2!B218</f>
        <v>ALL</v>
      </c>
      <c r="C73" t="str">
        <f>Details2!C218</f>
        <v>0000</v>
      </c>
      <c r="D73" t="str">
        <f>Details2!D218</f>
        <v>UBO Administrator</v>
      </c>
      <c r="E73" t="str">
        <f>Details2!E218</f>
        <v>NULL</v>
      </c>
      <c r="F73" s="142" t="str">
        <f>Details2!F218</f>
        <v>NULL</v>
      </c>
      <c r="G73" s="142" t="str">
        <f>Details2!G218</f>
        <v>NULL</v>
      </c>
      <c r="H73" s="142" t="str">
        <f>Details2!H218</f>
        <v>NULL</v>
      </c>
      <c r="I73" s="142" t="str">
        <f>Details2!I218</f>
        <v>NULL</v>
      </c>
      <c r="J73" s="142" t="str">
        <f>Details2!J218</f>
        <v>NULL</v>
      </c>
      <c r="K73" s="142" t="str">
        <f>Details2!K218</f>
        <v>NULL</v>
      </c>
    </row>
    <row r="74" spans="2:12" x14ac:dyDescent="0.2">
      <c r="B74" t="str">
        <f>Details2!B219</f>
        <v>Army</v>
      </c>
      <c r="C74" t="str">
        <f>Details2!C219</f>
        <v>0001</v>
      </c>
      <c r="D74" t="str">
        <f>Details2!D219</f>
        <v>Redstone Arsenal (Fox Army Health Clinic)</v>
      </c>
      <c r="E74" t="str">
        <f>Details2!E219</f>
        <v>C</v>
      </c>
      <c r="F74" s="142">
        <f>Details2!F219</f>
        <v>478845.66</v>
      </c>
      <c r="G74" s="142">
        <f>Details2!G219</f>
        <v>2551789.89</v>
      </c>
      <c r="H74" s="142">
        <f>Details2!H219</f>
        <v>2066669.36</v>
      </c>
      <c r="I74" s="142">
        <f>Details2!I219</f>
        <v>2014083.72</v>
      </c>
      <c r="J74" s="142">
        <f>Details2!J219</f>
        <v>1477143.75</v>
      </c>
      <c r="K74" s="142">
        <f>Details2!K219</f>
        <v>1311321.95</v>
      </c>
    </row>
    <row r="75" spans="2:12" x14ac:dyDescent="0.2">
      <c r="B75" t="str">
        <f>Details2!B220</f>
        <v>Army</v>
      </c>
      <c r="C75" t="str">
        <f>Details2!C220</f>
        <v>0003</v>
      </c>
      <c r="D75" t="str">
        <f>Details2!D220</f>
        <v>Ft. Rucker (Lyster Army Health Clinic)</v>
      </c>
      <c r="E75" t="str">
        <f>Details2!E220</f>
        <v>C</v>
      </c>
      <c r="F75" s="142">
        <f>Details2!F220</f>
        <v>1504924.81</v>
      </c>
      <c r="G75" s="142">
        <f>Details2!G220</f>
        <v>2214150.17</v>
      </c>
      <c r="H75" s="142">
        <f>Details2!H220</f>
        <v>1847241.44</v>
      </c>
      <c r="I75" s="142">
        <f>Details2!I220</f>
        <v>2476645.11</v>
      </c>
      <c r="J75" s="142">
        <f>Details2!J220</f>
        <v>2024049.48</v>
      </c>
      <c r="K75" s="142">
        <f>Details2!K220</f>
        <v>1195171.29</v>
      </c>
    </row>
    <row r="76" spans="2:12" x14ac:dyDescent="0.2">
      <c r="B76" t="str">
        <f>Details2!B221</f>
        <v>Army</v>
      </c>
      <c r="C76" t="str">
        <f>Details2!C221</f>
        <v>0005</v>
      </c>
      <c r="D76" t="str">
        <f>Details2!D221</f>
        <v>Ft. Wainwright (Bassett Army Community Hospital)</v>
      </c>
      <c r="E76" t="str">
        <f>Details2!E221</f>
        <v>H</v>
      </c>
      <c r="F76" s="142">
        <f>Details2!F221</f>
        <v>622953.71</v>
      </c>
      <c r="G76" s="142">
        <f>Details2!G221</f>
        <v>1147483.3500000001</v>
      </c>
      <c r="H76" s="142">
        <f>Details2!H221</f>
        <v>994210.92</v>
      </c>
      <c r="I76" s="142">
        <f>Details2!I221</f>
        <v>961611.71</v>
      </c>
      <c r="J76" s="142">
        <f>Details2!J221</f>
        <v>872131.42</v>
      </c>
      <c r="K76" s="142">
        <f>Details2!K221</f>
        <v>473828.76</v>
      </c>
    </row>
    <row r="77" spans="2:12" x14ac:dyDescent="0.2">
      <c r="B77" t="str">
        <f>Details2!B222</f>
        <v>Army</v>
      </c>
      <c r="C77" t="str">
        <f>Details2!C222</f>
        <v>0008</v>
      </c>
      <c r="D77" t="str">
        <f>Details2!D222</f>
        <v>Ft. Huachuca (Bliss Army Health Clinic)</v>
      </c>
      <c r="E77" t="str">
        <f>Details2!E222</f>
        <v>C</v>
      </c>
      <c r="F77" s="142">
        <f>Details2!F222</f>
        <v>213410.82</v>
      </c>
      <c r="G77" s="142">
        <f>Details2!G222</f>
        <v>291213.40999999997</v>
      </c>
      <c r="H77" s="142">
        <f>Details2!H222</f>
        <v>212113.16</v>
      </c>
      <c r="I77" s="142">
        <f>Details2!I222</f>
        <v>229919.81</v>
      </c>
      <c r="J77" s="142">
        <f>Details2!J222</f>
        <v>146397.92000000001</v>
      </c>
      <c r="K77" s="142">
        <f>Details2!K222</f>
        <v>107646.81</v>
      </c>
    </row>
    <row r="78" spans="2:12" x14ac:dyDescent="0.2">
      <c r="B78" t="str">
        <f>Details2!B223</f>
        <v>Army</v>
      </c>
      <c r="C78" t="str">
        <f>Details2!C223</f>
        <v>0032</v>
      </c>
      <c r="D78" t="str">
        <f>Details2!D223</f>
        <v>Ft. Carson (Evans Army Community Hospital)</v>
      </c>
      <c r="E78" t="str">
        <f>Details2!E223</f>
        <v>H</v>
      </c>
      <c r="F78" s="142">
        <f>Details2!F223</f>
        <v>489241.98</v>
      </c>
      <c r="G78" s="142">
        <f>Details2!G223</f>
        <v>901355.96</v>
      </c>
      <c r="H78" s="142">
        <f>Details2!H223</f>
        <v>633809.04</v>
      </c>
      <c r="I78" s="142">
        <f>Details2!I223</f>
        <v>622517.93999999994</v>
      </c>
      <c r="J78" s="142">
        <f>Details2!J223</f>
        <v>538300.93000000005</v>
      </c>
      <c r="K78" s="142">
        <f>Details2!K223</f>
        <v>355759.57</v>
      </c>
    </row>
    <row r="79" spans="2:12" x14ac:dyDescent="0.2">
      <c r="B79" t="str">
        <f>Details2!B224</f>
        <v>Army</v>
      </c>
      <c r="C79" t="str">
        <f>Details2!C224</f>
        <v>0047</v>
      </c>
      <c r="D79" t="str">
        <f>Details2!D224</f>
        <v>Ft. Gordon (Eisenhower-Gordon Army Medical Center)</v>
      </c>
      <c r="E79" t="str">
        <f>Details2!E224</f>
        <v>H</v>
      </c>
      <c r="F79" s="142">
        <f>Details2!F224</f>
        <v>429907.18</v>
      </c>
      <c r="G79" s="142">
        <f>Details2!G224</f>
        <v>867294.04</v>
      </c>
      <c r="H79" s="142">
        <f>Details2!H224</f>
        <v>613425.87</v>
      </c>
      <c r="I79" s="142">
        <f>Details2!I224</f>
        <v>590064.67000000004</v>
      </c>
      <c r="J79" s="142">
        <f>Details2!J224</f>
        <v>632997.44999999995</v>
      </c>
      <c r="K79" s="142">
        <f>Details2!K224</f>
        <v>352908</v>
      </c>
    </row>
    <row r="80" spans="2:12" x14ac:dyDescent="0.2">
      <c r="B80" t="str">
        <f>Details2!B225</f>
        <v>Army</v>
      </c>
      <c r="C80" t="str">
        <f>Details2!C225</f>
        <v>0048</v>
      </c>
      <c r="D80" t="str">
        <f>Details2!D225</f>
        <v>Ft. Benning (Martin-Benning Army Community Hospital)</v>
      </c>
      <c r="E80" t="str">
        <f>Details2!E225</f>
        <v>H</v>
      </c>
      <c r="F80" s="142">
        <f>Details2!F225</f>
        <v>339181.7</v>
      </c>
      <c r="G80" s="142">
        <f>Details2!G225</f>
        <v>684322.08</v>
      </c>
      <c r="H80" s="142">
        <f>Details2!H225</f>
        <v>600494.56999999995</v>
      </c>
      <c r="I80" s="142">
        <f>Details2!I225</f>
        <v>551991.39</v>
      </c>
      <c r="J80" s="142">
        <f>Details2!J225</f>
        <v>629793.98</v>
      </c>
      <c r="K80" s="142">
        <f>Details2!K225</f>
        <v>415681.83</v>
      </c>
    </row>
    <row r="81" spans="2:11" x14ac:dyDescent="0.2">
      <c r="B81" t="str">
        <f>Details2!B226</f>
        <v>Army</v>
      </c>
      <c r="C81" t="str">
        <f>Details2!C226</f>
        <v>0049</v>
      </c>
      <c r="D81" t="str">
        <f>Details2!D226</f>
        <v>Ft. Stewart (Winn Army Community Hospital)</v>
      </c>
      <c r="E81" t="str">
        <f>Details2!E226</f>
        <v>H</v>
      </c>
      <c r="F81" s="142">
        <f>Details2!F226</f>
        <v>446924.65</v>
      </c>
      <c r="G81" s="142">
        <f>Details2!G226</f>
        <v>623896.73</v>
      </c>
      <c r="H81" s="142">
        <f>Details2!H226</f>
        <v>570294.57999999996</v>
      </c>
      <c r="I81" s="142">
        <f>Details2!I226</f>
        <v>371321.34</v>
      </c>
      <c r="J81" s="142">
        <f>Details2!J226</f>
        <v>348286.94</v>
      </c>
      <c r="K81" s="142">
        <f>Details2!K226</f>
        <v>320676.59000000003</v>
      </c>
    </row>
    <row r="82" spans="2:11" x14ac:dyDescent="0.2">
      <c r="B82" t="str">
        <f>Details2!B227</f>
        <v>Army</v>
      </c>
      <c r="C82" t="str">
        <f>Details2!C227</f>
        <v>0052</v>
      </c>
      <c r="D82" t="str">
        <f>Details2!D227</f>
        <v>Ft. Shafter (Tripler Army Medical Center)</v>
      </c>
      <c r="E82" t="str">
        <f>Details2!E227</f>
        <v>H</v>
      </c>
      <c r="F82" s="142">
        <f>Details2!F227</f>
        <v>1751205.61</v>
      </c>
      <c r="G82" s="142">
        <f>Details2!G227</f>
        <v>2595761.4</v>
      </c>
      <c r="H82" s="142">
        <f>Details2!H227</f>
        <v>3023515.22</v>
      </c>
      <c r="I82" s="142">
        <f>Details2!I227</f>
        <v>2247104.37</v>
      </c>
      <c r="J82" s="142">
        <f>Details2!J227</f>
        <v>2767559.44</v>
      </c>
      <c r="K82" s="142">
        <f>Details2!K227</f>
        <v>2021955.99</v>
      </c>
    </row>
    <row r="83" spans="2:11" x14ac:dyDescent="0.2">
      <c r="B83" t="str">
        <f>Details2!B228</f>
        <v>Army</v>
      </c>
      <c r="C83" t="str">
        <f>Details2!C228</f>
        <v>0057</v>
      </c>
      <c r="D83" t="str">
        <f>Details2!D228</f>
        <v>Ft. Riley (Irwin Army Community Hospital)</v>
      </c>
      <c r="E83" t="str">
        <f>Details2!E228</f>
        <v>H</v>
      </c>
      <c r="F83" s="142">
        <f>Details2!F228</f>
        <v>163780.96</v>
      </c>
      <c r="G83" s="142">
        <f>Details2!G228</f>
        <v>679499.19</v>
      </c>
      <c r="H83" s="142">
        <f>Details2!H228</f>
        <v>590813.91</v>
      </c>
      <c r="I83" s="142">
        <f>Details2!I228</f>
        <v>458434.14</v>
      </c>
      <c r="J83" s="142">
        <f>Details2!J228</f>
        <v>637111.56000000006</v>
      </c>
      <c r="K83" s="142">
        <f>Details2!K228</f>
        <v>298576.02</v>
      </c>
    </row>
    <row r="84" spans="2:11" x14ac:dyDescent="0.2">
      <c r="B84" t="str">
        <f>Details2!B229</f>
        <v>Army</v>
      </c>
      <c r="C84" t="str">
        <f>Details2!C229</f>
        <v>0058</v>
      </c>
      <c r="D84" t="str">
        <f>Details2!D229</f>
        <v>Ft. Leavenworth (Munson Army Health Clinic)</v>
      </c>
      <c r="E84" t="str">
        <f>Details2!E229</f>
        <v>C</v>
      </c>
      <c r="F84" s="142">
        <f>Details2!F229</f>
        <v>0</v>
      </c>
      <c r="G84" s="142">
        <f>Details2!G229</f>
        <v>114181</v>
      </c>
      <c r="H84" s="142">
        <f>Details2!H229</f>
        <v>271396</v>
      </c>
      <c r="I84" s="142">
        <f>Details2!I229</f>
        <v>99645.42</v>
      </c>
      <c r="J84" s="142">
        <f>Details2!J229</f>
        <v>42428.87</v>
      </c>
      <c r="K84" s="142">
        <f>Details2!K229</f>
        <v>67007.87</v>
      </c>
    </row>
    <row r="85" spans="2:11" x14ac:dyDescent="0.2">
      <c r="B85" t="str">
        <f>Details2!B230</f>
        <v>Army</v>
      </c>
      <c r="C85" t="str">
        <f>Details2!C230</f>
        <v>0060</v>
      </c>
      <c r="D85" t="str">
        <f>Details2!D230</f>
        <v>Ft. Campbell (Blanchfield Army Community Hospital)</v>
      </c>
      <c r="E85" t="str">
        <f>Details2!E230</f>
        <v>H</v>
      </c>
      <c r="F85" s="142">
        <f>Details2!F230</f>
        <v>373854.78</v>
      </c>
      <c r="G85" s="142">
        <f>Details2!G230</f>
        <v>1010774.26</v>
      </c>
      <c r="H85" s="142">
        <f>Details2!H230</f>
        <v>829231.45</v>
      </c>
      <c r="I85" s="142">
        <f>Details2!I230</f>
        <v>648635.96</v>
      </c>
      <c r="J85" s="142">
        <f>Details2!J230</f>
        <v>724350.95</v>
      </c>
      <c r="K85" s="142">
        <f>Details2!K230</f>
        <v>487567.14</v>
      </c>
    </row>
    <row r="86" spans="2:11" x14ac:dyDescent="0.2">
      <c r="B86" t="str">
        <f>Details2!B231</f>
        <v>Army</v>
      </c>
      <c r="C86" t="str">
        <f>Details2!C231</f>
        <v>0061</v>
      </c>
      <c r="D86" t="str">
        <f>Details2!D231</f>
        <v>Ft. Knox (Ireland Army Health Clinic)</v>
      </c>
      <c r="E86" t="str">
        <f>Details2!E231</f>
        <v>C</v>
      </c>
      <c r="F86" s="142">
        <f>Details2!F231</f>
        <v>726528.96</v>
      </c>
      <c r="G86" s="142">
        <f>Details2!G231</f>
        <v>1760787.24</v>
      </c>
      <c r="H86" s="142">
        <f>Details2!H231</f>
        <v>1065718.27</v>
      </c>
      <c r="I86" s="142">
        <f>Details2!I231</f>
        <v>1018541.49</v>
      </c>
      <c r="J86" s="142">
        <f>Details2!J231</f>
        <v>772845.69</v>
      </c>
      <c r="K86" s="142">
        <f>Details2!K231</f>
        <v>467034.37</v>
      </c>
    </row>
    <row r="87" spans="2:11" x14ac:dyDescent="0.2">
      <c r="B87" t="str">
        <f>Details2!B232</f>
        <v>Army</v>
      </c>
      <c r="C87" t="str">
        <f>Details2!C232</f>
        <v>0064</v>
      </c>
      <c r="D87" t="str">
        <f>Details2!D232</f>
        <v>Ft. Polk (Bayne-Jones Army Community Hospital)</v>
      </c>
      <c r="E87" t="str">
        <f>Details2!E232</f>
        <v>H</v>
      </c>
      <c r="F87" s="142">
        <f>Details2!F232</f>
        <v>75181.89</v>
      </c>
      <c r="G87" s="142">
        <f>Details2!G232</f>
        <v>385979.96</v>
      </c>
      <c r="H87" s="142">
        <f>Details2!H232</f>
        <v>367730.9</v>
      </c>
      <c r="I87" s="142">
        <f>Details2!I232</f>
        <v>214326.93</v>
      </c>
      <c r="J87" s="142">
        <f>Details2!J232</f>
        <v>69595.179999999993</v>
      </c>
      <c r="K87" s="142">
        <f>Details2!K232</f>
        <v>130013.41</v>
      </c>
    </row>
    <row r="88" spans="2:11" x14ac:dyDescent="0.2">
      <c r="B88" t="str">
        <f>Details2!B233</f>
        <v>Army</v>
      </c>
      <c r="C88" t="str">
        <f>Details2!C233</f>
        <v>0075</v>
      </c>
      <c r="D88" t="str">
        <f>Details2!D233</f>
        <v>Ft. Leonard Wood (Wood Army Community Hospital)</v>
      </c>
      <c r="E88" t="str">
        <f>Details2!E233</f>
        <v>H</v>
      </c>
      <c r="F88" s="142">
        <f>Details2!F233</f>
        <v>223185.48</v>
      </c>
      <c r="G88" s="142">
        <f>Details2!G233</f>
        <v>333254.89</v>
      </c>
      <c r="H88" s="142">
        <f>Details2!H233</f>
        <v>353957.25</v>
      </c>
      <c r="I88" s="142">
        <f>Details2!I233</f>
        <v>311713.23</v>
      </c>
      <c r="J88" s="142">
        <f>Details2!J233</f>
        <v>327202.12</v>
      </c>
      <c r="K88" s="142">
        <f>Details2!K233</f>
        <v>322186.67</v>
      </c>
    </row>
    <row r="89" spans="2:11" x14ac:dyDescent="0.2">
      <c r="B89" t="str">
        <f>Details2!B234</f>
        <v>Army</v>
      </c>
      <c r="C89" t="str">
        <f>Details2!C234</f>
        <v>0086</v>
      </c>
      <c r="D89" t="str">
        <f>Details2!D234</f>
        <v>West Point (Keller Army Community Hospital)</v>
      </c>
      <c r="E89" t="str">
        <f>Details2!E234</f>
        <v>H</v>
      </c>
      <c r="F89" s="142">
        <f>Details2!F234</f>
        <v>95981.3</v>
      </c>
      <c r="G89" s="142">
        <f>Details2!G234</f>
        <v>201911.55</v>
      </c>
      <c r="H89" s="142">
        <f>Details2!H234</f>
        <v>95906.69</v>
      </c>
      <c r="I89" s="142">
        <f>Details2!I234</f>
        <v>171030.21</v>
      </c>
      <c r="J89" s="142">
        <f>Details2!J234</f>
        <v>176159.47</v>
      </c>
      <c r="K89" s="142">
        <f>Details2!K234</f>
        <v>87999.74</v>
      </c>
    </row>
    <row r="90" spans="2:11" x14ac:dyDescent="0.2">
      <c r="B90" t="str">
        <f>Details2!B235</f>
        <v>Army</v>
      </c>
      <c r="C90" t="str">
        <f>Details2!C235</f>
        <v>0098</v>
      </c>
      <c r="D90" t="str">
        <f>Details2!D235</f>
        <v>Ft. Sill (Reynolds Army Health Clinic)</v>
      </c>
      <c r="E90" t="str">
        <f>Details2!E235</f>
        <v>H</v>
      </c>
      <c r="F90" s="142">
        <f>Details2!F235</f>
        <v>673239.34</v>
      </c>
      <c r="G90" s="142">
        <f>Details2!G235</f>
        <v>868343.14</v>
      </c>
      <c r="H90" s="142">
        <f>Details2!H235</f>
        <v>1124654.6399999999</v>
      </c>
      <c r="I90" s="142">
        <f>Details2!I235</f>
        <v>991982.23</v>
      </c>
      <c r="J90" s="142">
        <f>Details2!J235</f>
        <v>797923.56</v>
      </c>
      <c r="K90" s="142">
        <f>Details2!K235</f>
        <v>464020.13</v>
      </c>
    </row>
    <row r="91" spans="2:11" x14ac:dyDescent="0.2">
      <c r="B91" t="str">
        <f>Details2!B236</f>
        <v>Army</v>
      </c>
      <c r="C91" t="str">
        <f>Details2!C236</f>
        <v>0105</v>
      </c>
      <c r="D91" t="str">
        <f>Details2!D236</f>
        <v>Ft. Jackson (Moncrief Army Health Clinic)</v>
      </c>
      <c r="E91" t="str">
        <f>Details2!E236</f>
        <v>H</v>
      </c>
      <c r="F91" s="142">
        <f>Details2!F236</f>
        <v>310538.18</v>
      </c>
      <c r="G91" s="142">
        <f>Details2!G236</f>
        <v>566295</v>
      </c>
      <c r="H91" s="142">
        <f>Details2!H236</f>
        <v>453519.46</v>
      </c>
      <c r="I91" s="142" t="str">
        <f>Details2!I236</f>
        <v>NULL</v>
      </c>
      <c r="J91" s="142">
        <f>Details2!J236</f>
        <v>464777.86</v>
      </c>
      <c r="K91" s="142">
        <f>Details2!K236</f>
        <v>268316.98</v>
      </c>
    </row>
    <row r="92" spans="2:11" x14ac:dyDescent="0.2">
      <c r="B92" t="str">
        <f>Details2!B237</f>
        <v>Army</v>
      </c>
      <c r="C92" t="str">
        <f>Details2!C237</f>
        <v>0108</v>
      </c>
      <c r="D92" t="str">
        <f>Details2!D237</f>
        <v>Ft. Bliss (William Beaumont Army Medical Center)</v>
      </c>
      <c r="E92" t="str">
        <f>Details2!E237</f>
        <v>H</v>
      </c>
      <c r="F92" s="142">
        <f>Details2!F237</f>
        <v>529175.43999999994</v>
      </c>
      <c r="G92" s="142">
        <f>Details2!G237</f>
        <v>1058943.43</v>
      </c>
      <c r="H92" s="142">
        <f>Details2!H237</f>
        <v>951761.44</v>
      </c>
      <c r="I92" s="142">
        <f>Details2!I237</f>
        <v>1183877.93</v>
      </c>
      <c r="J92" s="142">
        <f>Details2!J237</f>
        <v>834455.92</v>
      </c>
      <c r="K92" s="142">
        <f>Details2!K237</f>
        <v>489049.64</v>
      </c>
    </row>
    <row r="93" spans="2:11" x14ac:dyDescent="0.2">
      <c r="B93" t="str">
        <f>Details2!B238</f>
        <v>Army</v>
      </c>
      <c r="C93" t="str">
        <f>Details2!C238</f>
        <v>0109</v>
      </c>
      <c r="D93" t="str">
        <f>Details2!D238</f>
        <v>Ft. Sam Houston (BAMC Army Medical Center)</v>
      </c>
      <c r="E93" t="str">
        <f>Details2!E238</f>
        <v>H</v>
      </c>
      <c r="F93" s="142">
        <f>Details2!F238</f>
        <v>1434989.91</v>
      </c>
      <c r="G93" s="142">
        <f>Details2!G238</f>
        <v>5447450.5300000003</v>
      </c>
      <c r="H93" s="142">
        <f>Details2!H238</f>
        <v>3221059.3</v>
      </c>
      <c r="I93" s="142">
        <f>Details2!I238</f>
        <v>2720510.98</v>
      </c>
      <c r="J93" s="142">
        <f>Details2!J238</f>
        <v>3234512.04</v>
      </c>
      <c r="K93" s="142">
        <f>Details2!K238</f>
        <v>1813387.51</v>
      </c>
    </row>
    <row r="94" spans="2:11" x14ac:dyDescent="0.2">
      <c r="B94" t="str">
        <f>Details2!B239</f>
        <v>Army</v>
      </c>
      <c r="C94" t="str">
        <f>Details2!C239</f>
        <v>0110</v>
      </c>
      <c r="D94" t="str">
        <f>Details2!D239</f>
        <v>Ft. Hood (Darnall Army Medical Center)</v>
      </c>
      <c r="E94" t="str">
        <f>Details2!E239</f>
        <v>H</v>
      </c>
      <c r="F94" s="142">
        <f>Details2!F239</f>
        <v>323522.48</v>
      </c>
      <c r="G94" s="142">
        <f>Details2!G239</f>
        <v>1231983.46</v>
      </c>
      <c r="H94" s="142">
        <f>Details2!H239</f>
        <v>1161986.46</v>
      </c>
      <c r="I94" s="142">
        <f>Details2!I239</f>
        <v>1100947.3</v>
      </c>
      <c r="J94" s="142">
        <f>Details2!J239</f>
        <v>964814.58</v>
      </c>
      <c r="K94" s="142">
        <f>Details2!K239</f>
        <v>812557</v>
      </c>
    </row>
    <row r="95" spans="2:11" x14ac:dyDescent="0.2">
      <c r="B95" t="str">
        <f>Details2!B240</f>
        <v>Army</v>
      </c>
      <c r="C95" t="str">
        <f>Details2!C240</f>
        <v>0121</v>
      </c>
      <c r="D95" t="str">
        <f>Details2!D240</f>
        <v>Ft. Eustis (McDonald Army Health Clinic)</v>
      </c>
      <c r="E95" t="str">
        <f>Details2!E240</f>
        <v>H</v>
      </c>
      <c r="F95" s="142">
        <f>Details2!F240</f>
        <v>339151.64</v>
      </c>
      <c r="G95" s="142">
        <f>Details2!G240</f>
        <v>601771.77</v>
      </c>
      <c r="H95" s="142">
        <f>Details2!H240</f>
        <v>567722.15</v>
      </c>
      <c r="I95" s="142">
        <f>Details2!I240</f>
        <v>565076.51</v>
      </c>
      <c r="J95" s="142">
        <f>Details2!J240</f>
        <v>435201.79</v>
      </c>
      <c r="K95" s="142">
        <f>Details2!K240</f>
        <v>353578.44</v>
      </c>
    </row>
    <row r="96" spans="2:11" x14ac:dyDescent="0.2">
      <c r="B96" t="str">
        <f>Details2!B241</f>
        <v>Army</v>
      </c>
      <c r="C96" t="str">
        <f>Details2!C241</f>
        <v>0122</v>
      </c>
      <c r="D96" t="str">
        <f>Details2!D241</f>
        <v>Ft. Lee (Kenner Army Health Clinic)</v>
      </c>
      <c r="E96" t="str">
        <f>Details2!E241</f>
        <v>C</v>
      </c>
      <c r="F96" s="142">
        <f>Details2!F241</f>
        <v>470173.23</v>
      </c>
      <c r="G96" s="142">
        <f>Details2!G241</f>
        <v>755484.68</v>
      </c>
      <c r="H96" s="142">
        <f>Details2!H241</f>
        <v>524222.9</v>
      </c>
      <c r="I96" s="142">
        <f>Details2!I241</f>
        <v>439887.39</v>
      </c>
      <c r="J96" s="142">
        <f>Details2!J241</f>
        <v>367304.85</v>
      </c>
      <c r="K96" s="142">
        <f>Details2!K241</f>
        <v>314634.49</v>
      </c>
    </row>
    <row r="97" spans="2:11" x14ac:dyDescent="0.2">
      <c r="B97" t="str">
        <f>Details2!B242</f>
        <v>Army</v>
      </c>
      <c r="C97" t="str">
        <f>Details2!C242</f>
        <v>0125</v>
      </c>
      <c r="D97" t="str">
        <f>Details2!D242</f>
        <v>Ft. Lewis (Madigan Army Medical Center)</v>
      </c>
      <c r="E97" t="str">
        <f>Details2!E242</f>
        <v>H</v>
      </c>
      <c r="F97" s="142">
        <f>Details2!F242</f>
        <v>1891661.12</v>
      </c>
      <c r="G97" s="142">
        <f>Details2!G242</f>
        <v>1816659.48</v>
      </c>
      <c r="H97" s="142">
        <f>Details2!H242</f>
        <v>1538286.82</v>
      </c>
      <c r="I97" s="142">
        <f>Details2!I242</f>
        <v>1279588.05</v>
      </c>
      <c r="J97" s="142">
        <f>Details2!J242</f>
        <v>1285696.8899999999</v>
      </c>
      <c r="K97" s="142">
        <f>Details2!K242</f>
        <v>766922.94</v>
      </c>
    </row>
    <row r="98" spans="2:11" x14ac:dyDescent="0.2">
      <c r="B98" t="str">
        <f>Details2!B243</f>
        <v>Army</v>
      </c>
      <c r="C98" t="str">
        <f>Details2!C243</f>
        <v>0131</v>
      </c>
      <c r="D98" t="str">
        <f>Details2!D243</f>
        <v>Ft. Irwin (Weed Army Community Hospital)</v>
      </c>
      <c r="E98" t="str">
        <f>Details2!E243</f>
        <v>H</v>
      </c>
      <c r="F98" s="142">
        <f>Details2!F243</f>
        <v>28508.43</v>
      </c>
      <c r="G98" s="142">
        <f>Details2!G243</f>
        <v>7915.75</v>
      </c>
      <c r="H98" s="142">
        <f>Details2!H243</f>
        <v>32947.56</v>
      </c>
      <c r="I98" s="142">
        <f>Details2!I243</f>
        <v>28926.75</v>
      </c>
      <c r="J98" s="142">
        <f>Details2!J243</f>
        <v>42039.69</v>
      </c>
      <c r="K98" s="142">
        <f>Details2!K243</f>
        <v>6257.66</v>
      </c>
    </row>
    <row r="99" spans="2:11" x14ac:dyDescent="0.2">
      <c r="B99" t="str">
        <f>Details2!B244</f>
        <v>Army</v>
      </c>
      <c r="C99" t="str">
        <f>Details2!C244</f>
        <v>0330</v>
      </c>
      <c r="D99" t="str">
        <f>Details2!D244</f>
        <v>Ft. Drum (Guthrie Army Health Clinic)</v>
      </c>
      <c r="E99" t="str">
        <f>Details2!E244</f>
        <v>C</v>
      </c>
      <c r="F99" s="142">
        <f>Details2!F244</f>
        <v>70094.66</v>
      </c>
      <c r="G99" s="142">
        <f>Details2!G244</f>
        <v>135426.45000000001</v>
      </c>
      <c r="H99" s="142">
        <f>Details2!H244</f>
        <v>111709.52</v>
      </c>
      <c r="I99" s="142">
        <f>Details2!I244</f>
        <v>152857.63</v>
      </c>
      <c r="J99" s="142">
        <f>Details2!J244</f>
        <v>117089.03</v>
      </c>
      <c r="K99" s="142">
        <f>Details2!K244</f>
        <v>125229.7</v>
      </c>
    </row>
    <row r="100" spans="2:11" x14ac:dyDescent="0.2">
      <c r="B100" t="str">
        <f>Details2!B245</f>
        <v>Army</v>
      </c>
      <c r="C100" t="str">
        <f>Details2!C245</f>
        <v>0351</v>
      </c>
      <c r="D100" t="str">
        <f>Details2!D245</f>
        <v>Letterkenny Army Depot (Army Health Clinic)</v>
      </c>
      <c r="E100" t="str">
        <f>Details2!E245</f>
        <v>C</v>
      </c>
      <c r="F100" s="142" t="str">
        <f>Details2!F245</f>
        <v>NULL</v>
      </c>
      <c r="G100" s="142" t="str">
        <f>Details2!G245</f>
        <v>NULL</v>
      </c>
      <c r="H100" s="142" t="str">
        <f>Details2!H245</f>
        <v>NULL</v>
      </c>
      <c r="I100" s="142" t="str">
        <f>Details2!I245</f>
        <v>NULL</v>
      </c>
      <c r="J100" s="142" t="str">
        <f>Details2!J245</f>
        <v>NULL</v>
      </c>
      <c r="K100" s="142" t="str">
        <f>Details2!K245</f>
        <v>NULL</v>
      </c>
    </row>
    <row r="101" spans="2:11" x14ac:dyDescent="0.2">
      <c r="B101" t="str">
        <f>Details2!B246</f>
        <v>Army</v>
      </c>
      <c r="C101" t="str">
        <f>Details2!C246</f>
        <v>0352</v>
      </c>
      <c r="D101" t="str">
        <f>Details2!D246</f>
        <v>Carlisle Barracks (Dunham Army Health Clinic)</v>
      </c>
      <c r="E101" t="str">
        <f>Details2!E246</f>
        <v>C</v>
      </c>
      <c r="F101" s="142" t="str">
        <f>Details2!F246</f>
        <v>NULL</v>
      </c>
      <c r="G101" s="142" t="str">
        <f>Details2!G246</f>
        <v>NULL</v>
      </c>
      <c r="H101" s="142" t="str">
        <f>Details2!H246</f>
        <v>NULL</v>
      </c>
      <c r="I101" s="142" t="str">
        <f>Details2!I246</f>
        <v>NULL</v>
      </c>
      <c r="J101" s="142" t="str">
        <f>Details2!J246</f>
        <v>NULL</v>
      </c>
      <c r="K101" s="142" t="str">
        <f>Details2!K246</f>
        <v>NULL</v>
      </c>
    </row>
    <row r="102" spans="2:11" x14ac:dyDescent="0.2">
      <c r="B102" t="str">
        <f>Details2!B247</f>
        <v>Army</v>
      </c>
      <c r="C102" t="str">
        <f>Details2!C247</f>
        <v>0607</v>
      </c>
      <c r="D102" t="str">
        <f>Details2!D247</f>
        <v>Landstuhl Regional Medical Center</v>
      </c>
      <c r="E102" t="str">
        <f>Details2!E247</f>
        <v>H</v>
      </c>
      <c r="F102" s="142">
        <f>Details2!F247</f>
        <v>909159.1</v>
      </c>
      <c r="G102" s="142">
        <f>Details2!G247</f>
        <v>1880512.71</v>
      </c>
      <c r="H102" s="142">
        <f>Details2!H247</f>
        <v>2221184.58</v>
      </c>
      <c r="I102" s="142">
        <f>Details2!I247</f>
        <v>2321800.38</v>
      </c>
      <c r="J102" s="142">
        <f>Details2!J247</f>
        <v>1920208.62</v>
      </c>
      <c r="K102" s="142">
        <f>Details2!K247</f>
        <v>2079850.48</v>
      </c>
    </row>
    <row r="103" spans="2:11" x14ac:dyDescent="0.2">
      <c r="B103" t="str">
        <f>Details2!B248</f>
        <v>Army</v>
      </c>
      <c r="C103" t="str">
        <f>Details2!C248</f>
        <v>0609</v>
      </c>
      <c r="D103" t="str">
        <f>Details2!D248</f>
        <v>Vilseck (Bavaria MEDDAC)</v>
      </c>
      <c r="E103" t="str">
        <f>Details2!E248</f>
        <v>C</v>
      </c>
      <c r="F103" s="142">
        <f>Details2!F248</f>
        <v>214954.47</v>
      </c>
      <c r="G103" s="142">
        <f>Details2!G248</f>
        <v>246802.15</v>
      </c>
      <c r="H103" s="142">
        <f>Details2!H248</f>
        <v>152014.49</v>
      </c>
      <c r="I103" s="142">
        <f>Details2!I248</f>
        <v>209156.68</v>
      </c>
      <c r="J103" s="142">
        <f>Details2!J248</f>
        <v>244894.41</v>
      </c>
      <c r="K103" s="142">
        <f>Details2!K248</f>
        <v>293478.63</v>
      </c>
    </row>
    <row r="104" spans="2:11" x14ac:dyDescent="0.2">
      <c r="B104" t="str">
        <f>Details2!B249</f>
        <v>Army</v>
      </c>
      <c r="C104" t="str">
        <f>Details2!C249</f>
        <v>0610</v>
      </c>
      <c r="D104" t="str">
        <f>Details2!D249</f>
        <v>Camp Zama (BG CRAWFORD)</v>
      </c>
      <c r="E104" t="str">
        <f>Details2!E249</f>
        <v>C</v>
      </c>
      <c r="F104" s="142" t="str">
        <f>Details2!F249</f>
        <v>NULL</v>
      </c>
      <c r="G104" s="142">
        <f>Details2!G249</f>
        <v>11271.01</v>
      </c>
      <c r="H104" s="142">
        <f>Details2!H249</f>
        <v>11853.18</v>
      </c>
      <c r="I104" s="142">
        <f>Details2!I249</f>
        <v>32235.9</v>
      </c>
      <c r="J104" s="142">
        <f>Details2!J249</f>
        <v>50162.21</v>
      </c>
      <c r="K104" s="142">
        <f>Details2!K249</f>
        <v>49436.67</v>
      </c>
    </row>
    <row r="105" spans="2:11" x14ac:dyDescent="0.2">
      <c r="B105" t="str">
        <f>Details2!B250</f>
        <v>Army</v>
      </c>
      <c r="C105" t="str">
        <f>Details2!C250</f>
        <v>0612</v>
      </c>
      <c r="D105" t="str">
        <f>Details2!D250</f>
        <v>Camp Humphreys (Brian Allgood Army Community Hospital)</v>
      </c>
      <c r="E105" t="str">
        <f>Details2!E250</f>
        <v>H</v>
      </c>
      <c r="F105" s="142">
        <f>Details2!F250</f>
        <v>270945.19</v>
      </c>
      <c r="G105" s="142">
        <f>Details2!G250</f>
        <v>307274.44</v>
      </c>
      <c r="H105" s="142">
        <f>Details2!H250</f>
        <v>333810.40999999997</v>
      </c>
      <c r="I105" s="142">
        <f>Details2!I250</f>
        <v>369336.26</v>
      </c>
      <c r="J105" s="142">
        <f>Details2!J250</f>
        <v>299202.05</v>
      </c>
      <c r="K105" s="142">
        <f>Details2!K250</f>
        <v>418791.65</v>
      </c>
    </row>
    <row r="106" spans="2:11" x14ac:dyDescent="0.2">
      <c r="B106" t="str">
        <f>Details2!B251</f>
        <v>DHA</v>
      </c>
      <c r="C106" t="str">
        <f>Details2!C251</f>
        <v>0039</v>
      </c>
      <c r="D106" t="str">
        <f>Details2!D251</f>
        <v>NH Jacksonville</v>
      </c>
      <c r="E106" t="str">
        <f>Details2!E251</f>
        <v>H</v>
      </c>
      <c r="F106" s="142">
        <f>Details2!F251</f>
        <v>1135197.3700000001</v>
      </c>
      <c r="G106" s="142">
        <f>Details2!G251</f>
        <v>1053922.8700000001</v>
      </c>
      <c r="H106" s="142">
        <f>Details2!H251</f>
        <v>632493.37</v>
      </c>
      <c r="I106" s="142">
        <f>Details2!I251</f>
        <v>837285.92</v>
      </c>
      <c r="J106" s="142">
        <f>Details2!J251</f>
        <v>702254.93</v>
      </c>
      <c r="K106" s="142">
        <f>Details2!K251</f>
        <v>339538.36</v>
      </c>
    </row>
    <row r="107" spans="2:11" x14ac:dyDescent="0.2">
      <c r="B107" t="str">
        <f>Details2!B252</f>
        <v>DHA</v>
      </c>
      <c r="C107" t="str">
        <f>Details2!C252</f>
        <v>0066</v>
      </c>
      <c r="D107" t="str">
        <f>Details2!D252</f>
        <v>Andrews AFB (79th Medical Group)</v>
      </c>
      <c r="E107" t="str">
        <f>Details2!E252</f>
        <v>H</v>
      </c>
      <c r="F107" s="142">
        <f>Details2!F252</f>
        <v>270998.37</v>
      </c>
      <c r="G107" s="142">
        <f>Details2!G252</f>
        <v>1023012.75</v>
      </c>
      <c r="H107" s="142">
        <f>Details2!H252</f>
        <v>966848.04</v>
      </c>
      <c r="I107" s="142">
        <f>Details2!I252</f>
        <v>219321.37</v>
      </c>
      <c r="J107" s="142">
        <f>Details2!J252</f>
        <v>1456098.03</v>
      </c>
      <c r="K107" s="142">
        <f>Details2!K252</f>
        <v>1001677.91</v>
      </c>
    </row>
    <row r="108" spans="2:11" x14ac:dyDescent="0.2">
      <c r="B108" t="str">
        <f>Details2!B253</f>
        <v>DHA</v>
      </c>
      <c r="C108" t="str">
        <f>Details2!C253</f>
        <v>0067</v>
      </c>
      <c r="D108" t="str">
        <f>Details2!D253</f>
        <v>Walter Reed National Military Medical Center</v>
      </c>
      <c r="E108" t="str">
        <f>Details2!E253</f>
        <v>H</v>
      </c>
      <c r="F108" s="142">
        <f>Details2!F253</f>
        <v>3026406.79</v>
      </c>
      <c r="G108" s="142">
        <f>Details2!G253</f>
        <v>8060104.5099999998</v>
      </c>
      <c r="H108" s="142">
        <f>Details2!H253</f>
        <v>5426555.6900000004</v>
      </c>
      <c r="I108" s="142">
        <f>Details2!I253</f>
        <v>5938965.9299999997</v>
      </c>
      <c r="J108" s="142">
        <f>Details2!J253</f>
        <v>8818664.5199999996</v>
      </c>
      <c r="K108" s="142">
        <f>Details2!K253</f>
        <v>6122405.4900000002</v>
      </c>
    </row>
    <row r="109" spans="2:11" x14ac:dyDescent="0.2">
      <c r="B109" t="str">
        <f>Details2!B254</f>
        <v>DHA</v>
      </c>
      <c r="C109" t="str">
        <f>Details2!C254</f>
        <v>0068</v>
      </c>
      <c r="D109" t="str">
        <f>Details2!D254</f>
        <v>NHC Patuxent River</v>
      </c>
      <c r="E109" t="str">
        <f>Details2!E254</f>
        <v>C</v>
      </c>
      <c r="F109" s="142">
        <f>Details2!F254</f>
        <v>195169.67</v>
      </c>
      <c r="G109" s="142">
        <f>Details2!G254</f>
        <v>14572.1</v>
      </c>
      <c r="H109" s="142">
        <f>Details2!H254</f>
        <v>14550.42</v>
      </c>
      <c r="I109" s="142">
        <f>Details2!I254</f>
        <v>105.44</v>
      </c>
      <c r="J109" s="142">
        <f>Details2!J254</f>
        <v>0</v>
      </c>
      <c r="K109" s="142">
        <f>Details2!K254</f>
        <v>0</v>
      </c>
    </row>
    <row r="110" spans="2:11" x14ac:dyDescent="0.2">
      <c r="B110" t="str">
        <f>Details2!B255</f>
        <v>DHA</v>
      </c>
      <c r="C110" t="str">
        <f>Details2!C255</f>
        <v>0069</v>
      </c>
      <c r="D110" t="str">
        <f>Details2!D255</f>
        <v>Ft. Meade (Kimbrough Ambulatory Care Center)</v>
      </c>
      <c r="E110" t="str">
        <f>Details2!E255</f>
        <v>C</v>
      </c>
      <c r="F110" s="142">
        <f>Details2!F255</f>
        <v>1419183.45</v>
      </c>
      <c r="G110" s="142">
        <f>Details2!G255</f>
        <v>3374955.34</v>
      </c>
      <c r="H110" s="142">
        <f>Details2!H255</f>
        <v>2538315.65</v>
      </c>
      <c r="I110" s="142">
        <f>Details2!I255</f>
        <v>2426921.4500000002</v>
      </c>
      <c r="J110" s="142">
        <f>Details2!J255</f>
        <v>2478215.7400000002</v>
      </c>
      <c r="K110" s="142">
        <f>Details2!K255</f>
        <v>1746031.15</v>
      </c>
    </row>
    <row r="111" spans="2:11" x14ac:dyDescent="0.2">
      <c r="B111" t="str">
        <f>Details2!B256</f>
        <v>DHA</v>
      </c>
      <c r="C111" t="str">
        <f>Details2!C256</f>
        <v>0073</v>
      </c>
      <c r="D111" t="str">
        <f>Details2!D256</f>
        <v>Keesler AFB (81st Medical Group)</v>
      </c>
      <c r="E111" t="str">
        <f>Details2!E256</f>
        <v>H</v>
      </c>
      <c r="F111" s="142">
        <f>Details2!F256</f>
        <v>412013.69</v>
      </c>
      <c r="G111" s="142">
        <f>Details2!G256</f>
        <v>865358.72</v>
      </c>
      <c r="H111" s="142">
        <f>Details2!H256</f>
        <v>1052942.78</v>
      </c>
      <c r="I111" s="142">
        <f>Details2!I256</f>
        <v>1111026.21</v>
      </c>
      <c r="J111" s="142">
        <f>Details2!J256</f>
        <v>1045603.99</v>
      </c>
      <c r="K111" s="142">
        <f>Details2!K256</f>
        <v>852861.48</v>
      </c>
    </row>
    <row r="112" spans="2:11" x14ac:dyDescent="0.2">
      <c r="B112" t="str">
        <f>Details2!B257</f>
        <v>DHA</v>
      </c>
      <c r="C112" t="str">
        <f>Details2!C257</f>
        <v>0089</v>
      </c>
      <c r="D112" t="str">
        <f>Details2!D257</f>
        <v>Ft. Bragg (Womack Army Medical Center)</v>
      </c>
      <c r="E112" t="str">
        <f>Details2!E257</f>
        <v>H</v>
      </c>
      <c r="F112" s="142">
        <f>Details2!F257</f>
        <v>802751.69</v>
      </c>
      <c r="G112" s="142">
        <f>Details2!G257</f>
        <v>2363777.86</v>
      </c>
      <c r="H112" s="142">
        <f>Details2!H257</f>
        <v>2595119.2999999998</v>
      </c>
      <c r="I112" s="142">
        <f>Details2!I257</f>
        <v>1976489.59</v>
      </c>
      <c r="J112" s="142">
        <f>Details2!J257</f>
        <v>1474607.08</v>
      </c>
      <c r="K112" s="142">
        <f>Details2!K257</f>
        <v>1558789.5</v>
      </c>
    </row>
    <row r="113" spans="2:11" x14ac:dyDescent="0.2">
      <c r="B113" t="str">
        <f>Details2!B258</f>
        <v>DHA</v>
      </c>
      <c r="C113" t="str">
        <f>Details2!C258</f>
        <v>0090</v>
      </c>
      <c r="D113" t="str">
        <f>Details2!D258</f>
        <v>Seymour Johnson AFB (4th Medical Group)</v>
      </c>
      <c r="E113" t="str">
        <f>Details2!E258</f>
        <v>C</v>
      </c>
      <c r="F113" s="142">
        <f>Details2!F258</f>
        <v>28794.12</v>
      </c>
      <c r="G113" s="142">
        <f>Details2!G258</f>
        <v>217923.86</v>
      </c>
      <c r="H113" s="142">
        <f>Details2!H258</f>
        <v>149670.54</v>
      </c>
      <c r="I113" s="142">
        <f>Details2!I258</f>
        <v>271106.51</v>
      </c>
      <c r="J113" s="142">
        <f>Details2!J258</f>
        <v>394793.23</v>
      </c>
      <c r="K113" s="142">
        <f>Details2!K258</f>
        <v>174754.49</v>
      </c>
    </row>
    <row r="114" spans="2:11" x14ac:dyDescent="0.2">
      <c r="B114" t="str">
        <f>Details2!B259</f>
        <v>DHA</v>
      </c>
      <c r="C114" t="str">
        <f>Details2!C259</f>
        <v>0103</v>
      </c>
      <c r="D114" t="str">
        <f>Details2!D259</f>
        <v>NHC Charleston</v>
      </c>
      <c r="E114" t="str">
        <f>Details2!E259</f>
        <v>H</v>
      </c>
      <c r="F114" s="142">
        <f>Details2!F259</f>
        <v>16849.72</v>
      </c>
      <c r="G114" s="142">
        <f>Details2!G259</f>
        <v>277298.90000000002</v>
      </c>
      <c r="H114" s="142">
        <f>Details2!H259</f>
        <v>46296.25</v>
      </c>
      <c r="I114" s="142">
        <f>Details2!I259</f>
        <v>66579.98</v>
      </c>
      <c r="J114" s="142">
        <f>Details2!J259</f>
        <v>102629.71</v>
      </c>
      <c r="K114" s="142">
        <f>Details2!K259</f>
        <v>97357.55</v>
      </c>
    </row>
    <row r="115" spans="2:11" x14ac:dyDescent="0.2">
      <c r="B115" t="str">
        <f>Details2!B260</f>
        <v>DHA</v>
      </c>
      <c r="C115" t="str">
        <f>Details2!C260</f>
        <v>0123</v>
      </c>
      <c r="D115" t="str">
        <f>Details2!D260</f>
        <v>Ft. Belvoir Community Hospital</v>
      </c>
      <c r="E115" t="str">
        <f>Details2!E260</f>
        <v>H</v>
      </c>
      <c r="F115" s="142">
        <f>Details2!F260</f>
        <v>4079353.26</v>
      </c>
      <c r="G115" s="142">
        <f>Details2!G260</f>
        <v>7402520.8399999999</v>
      </c>
      <c r="H115" s="142">
        <f>Details2!H260</f>
        <v>4170401.97</v>
      </c>
      <c r="I115" s="142">
        <f>Details2!I260</f>
        <v>4934205.1900000004</v>
      </c>
      <c r="J115" s="142">
        <f>Details2!J260</f>
        <v>6078641.6100000003</v>
      </c>
      <c r="K115" s="142">
        <f>Details2!K260</f>
        <v>3984378.72</v>
      </c>
    </row>
    <row r="116" spans="2:11" x14ac:dyDescent="0.2">
      <c r="B116" t="str">
        <f>Details2!B261</f>
        <v>DHA</v>
      </c>
      <c r="C116" t="str">
        <f>Details2!C261</f>
        <v>0306</v>
      </c>
      <c r="D116" t="str">
        <f>Details2!D261</f>
        <v>NHC Annapolis</v>
      </c>
      <c r="E116" t="str">
        <f>Details2!E261</f>
        <v>C</v>
      </c>
      <c r="F116" s="142">
        <f>Details2!F261</f>
        <v>0</v>
      </c>
      <c r="G116" s="142">
        <f>Details2!G261</f>
        <v>0</v>
      </c>
      <c r="H116" s="142">
        <f>Details2!H261</f>
        <v>0</v>
      </c>
      <c r="I116" s="142">
        <f>Details2!I261</f>
        <v>53457.81</v>
      </c>
      <c r="J116" s="142">
        <f>Details2!J261</f>
        <v>55902.93</v>
      </c>
      <c r="K116" s="142">
        <f>Details2!K261</f>
        <v>3769.68</v>
      </c>
    </row>
    <row r="117" spans="2:11" x14ac:dyDescent="0.2">
      <c r="B117" t="str">
        <f>Details2!B262</f>
        <v>DHA</v>
      </c>
      <c r="C117" t="str">
        <f>Details2!C262</f>
        <v>0335</v>
      </c>
      <c r="D117" t="str">
        <f>Details2!D262</f>
        <v>Pope AFB (43rd Medical Group)</v>
      </c>
      <c r="E117" t="str">
        <f>Details2!E262</f>
        <v>I</v>
      </c>
      <c r="F117" s="142" t="str">
        <f>Details2!F262</f>
        <v>NULL</v>
      </c>
      <c r="G117" s="142" t="str">
        <f>Details2!G262</f>
        <v>NULL</v>
      </c>
      <c r="H117" s="142" t="str">
        <f>Details2!H262</f>
        <v>NULL</v>
      </c>
      <c r="I117" s="142" t="str">
        <f>Details2!I262</f>
        <v>NULL</v>
      </c>
      <c r="J117" s="142" t="str">
        <f>Details2!J262</f>
        <v>NULL</v>
      </c>
      <c r="K117" s="142" t="str">
        <f>Details2!K262</f>
        <v>NULL</v>
      </c>
    </row>
    <row r="118" spans="2:11" x14ac:dyDescent="0.2">
      <c r="B118" t="str">
        <f>Details2!B263</f>
        <v>DHA</v>
      </c>
      <c r="C118" t="str">
        <f>Details2!C263</f>
        <v>0356</v>
      </c>
      <c r="D118" t="str">
        <f>Details2!D263</f>
        <v>Charleston JB (628th Medical Group)</v>
      </c>
      <c r="E118" t="str">
        <f>Details2!E263</f>
        <v>C</v>
      </c>
      <c r="F118" s="142">
        <f>Details2!F263</f>
        <v>51589.56</v>
      </c>
      <c r="G118" s="142">
        <f>Details2!G263</f>
        <v>97952.79</v>
      </c>
      <c r="H118" s="142">
        <f>Details2!H263</f>
        <v>183738.21</v>
      </c>
      <c r="I118" s="142">
        <f>Details2!I263</f>
        <v>117679.24</v>
      </c>
      <c r="J118" s="142">
        <f>Details2!J263</f>
        <v>179384.32000000001</v>
      </c>
      <c r="K118" s="142">
        <f>Details2!K263</f>
        <v>234838.75</v>
      </c>
    </row>
    <row r="119" spans="2:11" x14ac:dyDescent="0.2">
      <c r="B119" t="str">
        <f>Details2!B264</f>
        <v>DHA</v>
      </c>
      <c r="C119" t="str">
        <f>Details2!C264</f>
        <v>0385</v>
      </c>
      <c r="D119" t="str">
        <f>Details2!D264</f>
        <v>NHC Quantico</v>
      </c>
      <c r="E119" t="str">
        <f>Details2!E264</f>
        <v>C</v>
      </c>
      <c r="F119" s="142">
        <f>Details2!F264</f>
        <v>122792.04</v>
      </c>
      <c r="G119" s="142">
        <f>Details2!G264</f>
        <v>127204.55</v>
      </c>
      <c r="H119" s="142">
        <f>Details2!H264</f>
        <v>37137.35</v>
      </c>
      <c r="I119" s="142">
        <f>Details2!I264</f>
        <v>24195.39</v>
      </c>
      <c r="J119" s="142">
        <f>Details2!J264</f>
        <v>1961.28</v>
      </c>
      <c r="K119" s="142">
        <f>Details2!K264</f>
        <v>9444.56</v>
      </c>
    </row>
    <row r="120" spans="2:11" x14ac:dyDescent="0.2">
      <c r="B120" t="str">
        <f>Details2!B265</f>
        <v>DHA</v>
      </c>
      <c r="C120" t="str">
        <f>Details2!C265</f>
        <v>0413</v>
      </c>
      <c r="D120" t="str">
        <f>Details2!D265</f>
        <v>Bolling AFB (11th Medical Group)</v>
      </c>
      <c r="E120" t="str">
        <f>Details2!E265</f>
        <v>C</v>
      </c>
      <c r="F120" s="142">
        <f>Details2!F265</f>
        <v>26123.59</v>
      </c>
      <c r="G120" s="142">
        <f>Details2!G265</f>
        <v>259813.79</v>
      </c>
      <c r="H120" s="142">
        <f>Details2!H265</f>
        <v>77326.44</v>
      </c>
      <c r="I120" s="142" t="str">
        <f>Details2!I265</f>
        <v>NULL</v>
      </c>
      <c r="J120" s="142" t="str">
        <f>Details2!J265</f>
        <v>NULL</v>
      </c>
      <c r="K120" s="142" t="str">
        <f>Details2!K265</f>
        <v>NULL</v>
      </c>
    </row>
    <row r="121" spans="2:11" x14ac:dyDescent="0.2">
      <c r="B121" t="str">
        <f>Details2!B266</f>
        <v>Navy</v>
      </c>
      <c r="C121" t="str">
        <f>Details2!C266</f>
        <v>0024</v>
      </c>
      <c r="D121" t="str">
        <f>Details2!D266</f>
        <v>NH Camp Pendelton</v>
      </c>
      <c r="E121" t="str">
        <f>Details2!E266</f>
        <v>H</v>
      </c>
      <c r="F121" s="142">
        <f>Details2!F266</f>
        <v>137886.54999999999</v>
      </c>
      <c r="G121" s="142">
        <f>Details2!G266</f>
        <v>324670.02</v>
      </c>
      <c r="H121" s="142">
        <f>Details2!H266</f>
        <v>242357.58</v>
      </c>
      <c r="I121" s="142">
        <f>Details2!I266</f>
        <v>187434.08</v>
      </c>
      <c r="J121" s="142">
        <f>Details2!J266</f>
        <v>146105.22</v>
      </c>
      <c r="K121" s="142">
        <f>Details2!K266</f>
        <v>187146.33</v>
      </c>
    </row>
    <row r="122" spans="2:11" x14ac:dyDescent="0.2">
      <c r="B122" t="str">
        <f>Details2!B267</f>
        <v>Navy</v>
      </c>
      <c r="C122" t="str">
        <f>Details2!C267</f>
        <v>0028</v>
      </c>
      <c r="D122" t="str">
        <f>Details2!D267</f>
        <v>NHC Lemoore</v>
      </c>
      <c r="E122" t="str">
        <f>Details2!E267</f>
        <v>C</v>
      </c>
      <c r="F122" s="142">
        <f>Details2!F267</f>
        <v>134725.81</v>
      </c>
      <c r="G122" s="142">
        <f>Details2!G267</f>
        <v>166317.44</v>
      </c>
      <c r="H122" s="142">
        <f>Details2!H267</f>
        <v>148061.19</v>
      </c>
      <c r="I122" s="142">
        <f>Details2!I267</f>
        <v>149453.59</v>
      </c>
      <c r="J122" s="142">
        <f>Details2!J267</f>
        <v>160971.57999999999</v>
      </c>
      <c r="K122" s="142">
        <f>Details2!K267</f>
        <v>105328.41</v>
      </c>
    </row>
    <row r="123" spans="2:11" x14ac:dyDescent="0.2">
      <c r="B123" t="str">
        <f>Details2!B268</f>
        <v>Navy</v>
      </c>
      <c r="C123" t="str">
        <f>Details2!C268</f>
        <v>0029</v>
      </c>
      <c r="D123" t="str">
        <f>Details2!D268</f>
        <v>NMC San Diego</v>
      </c>
      <c r="E123" t="str">
        <f>Details2!E268</f>
        <v>H</v>
      </c>
      <c r="F123" s="142">
        <f>Details2!F268</f>
        <v>627238.46</v>
      </c>
      <c r="G123" s="142">
        <f>Details2!G268</f>
        <v>1089581.52</v>
      </c>
      <c r="H123" s="142">
        <f>Details2!H268</f>
        <v>853029.53</v>
      </c>
      <c r="I123" s="142">
        <f>Details2!I268</f>
        <v>591688.34</v>
      </c>
      <c r="J123" s="142">
        <f>Details2!J268</f>
        <v>735381.87</v>
      </c>
      <c r="K123" s="142">
        <f>Details2!K268</f>
        <v>567557.88</v>
      </c>
    </row>
    <row r="124" spans="2:11" x14ac:dyDescent="0.2">
      <c r="B124" t="str">
        <f>Details2!B269</f>
        <v>Navy</v>
      </c>
      <c r="C124" t="str">
        <f>Details2!C269</f>
        <v>0030</v>
      </c>
      <c r="D124" t="str">
        <f>Details2!D269</f>
        <v>NH 29 Palms</v>
      </c>
      <c r="E124" t="str">
        <f>Details2!E269</f>
        <v>H</v>
      </c>
      <c r="F124" s="142">
        <f>Details2!F269</f>
        <v>95462.82</v>
      </c>
      <c r="G124" s="142">
        <f>Details2!G269</f>
        <v>198328.78</v>
      </c>
      <c r="H124" s="142">
        <f>Details2!H269</f>
        <v>126786.45</v>
      </c>
      <c r="I124" s="142">
        <f>Details2!I269</f>
        <v>117243.14</v>
      </c>
      <c r="J124" s="142">
        <f>Details2!J269</f>
        <v>190088.8</v>
      </c>
      <c r="K124" s="142">
        <f>Details2!K269</f>
        <v>73650.7</v>
      </c>
    </row>
    <row r="125" spans="2:11" x14ac:dyDescent="0.2">
      <c r="B125" t="str">
        <f>Details2!B270</f>
        <v>Navy</v>
      </c>
      <c r="C125" t="str">
        <f>Details2!C270</f>
        <v>0035</v>
      </c>
      <c r="D125" t="str">
        <f>Details2!D270</f>
        <v>NBHC Groton</v>
      </c>
      <c r="E125" t="str">
        <f>Details2!E270</f>
        <v>C</v>
      </c>
      <c r="F125" s="142" t="str">
        <f>Details2!F270</f>
        <v>NULL</v>
      </c>
      <c r="G125" s="142" t="str">
        <f>Details2!G270</f>
        <v>NULL</v>
      </c>
      <c r="H125" s="142" t="str">
        <f>Details2!H270</f>
        <v>NULL</v>
      </c>
      <c r="I125" s="142" t="str">
        <f>Details2!I270</f>
        <v>NULL</v>
      </c>
      <c r="J125" s="142" t="str">
        <f>Details2!J270</f>
        <v>NULL</v>
      </c>
      <c r="K125" s="142" t="str">
        <f>Details2!K270</f>
        <v>NULL</v>
      </c>
    </row>
    <row r="126" spans="2:11" x14ac:dyDescent="0.2">
      <c r="B126" t="str">
        <f>Details2!B271</f>
        <v>Navy</v>
      </c>
      <c r="C126" t="str">
        <f>Details2!C271</f>
        <v>0038</v>
      </c>
      <c r="D126" t="str">
        <f>Details2!D271</f>
        <v>NH Pensacola</v>
      </c>
      <c r="E126" t="str">
        <f>Details2!E271</f>
        <v>H</v>
      </c>
      <c r="F126" s="142">
        <f>Details2!F271</f>
        <v>1154696.02</v>
      </c>
      <c r="G126" s="142">
        <f>Details2!G271</f>
        <v>1374834.27</v>
      </c>
      <c r="H126" s="142">
        <f>Details2!H271</f>
        <v>1157046.6100000001</v>
      </c>
      <c r="I126" s="142">
        <f>Details2!I271</f>
        <v>841262.78</v>
      </c>
      <c r="J126" s="142">
        <f>Details2!J271</f>
        <v>729493.82</v>
      </c>
      <c r="K126" s="142">
        <f>Details2!K271</f>
        <v>515277.54</v>
      </c>
    </row>
    <row r="127" spans="2:11" x14ac:dyDescent="0.2">
      <c r="B127" t="str">
        <f>Details2!B272</f>
        <v>Navy</v>
      </c>
      <c r="C127" t="str">
        <f>Details2!C272</f>
        <v>0056</v>
      </c>
      <c r="D127" t="str">
        <f>Details2!D272</f>
        <v>NHC Great Lakes</v>
      </c>
      <c r="E127" t="str">
        <f>Details2!E272</f>
        <v>C</v>
      </c>
      <c r="F127" s="142" t="str">
        <f>Details2!F272</f>
        <v>NULL</v>
      </c>
      <c r="G127" s="142" t="str">
        <f>Details2!G272</f>
        <v>NULL</v>
      </c>
      <c r="H127" s="142" t="str">
        <f>Details2!H272</f>
        <v>NULL</v>
      </c>
      <c r="I127" s="142" t="str">
        <f>Details2!I272</f>
        <v>NULL</v>
      </c>
      <c r="J127" s="142" t="str">
        <f>Details2!J272</f>
        <v>NULL</v>
      </c>
      <c r="K127" s="142" t="str">
        <f>Details2!K272</f>
        <v>NULL</v>
      </c>
    </row>
    <row r="128" spans="2:11" x14ac:dyDescent="0.2">
      <c r="B128" t="str">
        <f>Details2!B273</f>
        <v>Navy</v>
      </c>
      <c r="C128" t="str">
        <f>Details2!C273</f>
        <v>0091</v>
      </c>
      <c r="D128" t="str">
        <f>Details2!D273</f>
        <v>NMC Camp Lejeune</v>
      </c>
      <c r="E128" t="str">
        <f>Details2!E273</f>
        <v>H</v>
      </c>
      <c r="F128" s="142">
        <f>Details2!F273</f>
        <v>787866.31</v>
      </c>
      <c r="G128" s="142">
        <f>Details2!G273</f>
        <v>588099.92000000004</v>
      </c>
      <c r="H128" s="142">
        <f>Details2!H273</f>
        <v>488133.51</v>
      </c>
      <c r="I128" s="142">
        <f>Details2!I273</f>
        <v>1279232.44</v>
      </c>
      <c r="J128" s="142">
        <f>Details2!J273</f>
        <v>889800.61</v>
      </c>
      <c r="K128" s="142">
        <f>Details2!K273</f>
        <v>923721.09</v>
      </c>
    </row>
    <row r="129" spans="2:11" x14ac:dyDescent="0.2">
      <c r="B129" t="str">
        <f>Details2!B274</f>
        <v>Navy</v>
      </c>
      <c r="C129" t="str">
        <f>Details2!C274</f>
        <v>0092</v>
      </c>
      <c r="D129" t="str">
        <f>Details2!D274</f>
        <v>NHC Cherry Point</v>
      </c>
      <c r="E129" t="str">
        <f>Details2!E274</f>
        <v>H</v>
      </c>
      <c r="F129" s="142">
        <f>Details2!F274</f>
        <v>162291.10999999999</v>
      </c>
      <c r="G129" s="142">
        <f>Details2!G274</f>
        <v>189948.87</v>
      </c>
      <c r="H129" s="142">
        <f>Details2!H274</f>
        <v>6817.02</v>
      </c>
      <c r="I129" s="142">
        <f>Details2!I274</f>
        <v>42691.34</v>
      </c>
      <c r="J129" s="142">
        <f>Details2!J274</f>
        <v>351620</v>
      </c>
      <c r="K129" s="142">
        <f>Details2!K274</f>
        <v>276732.37</v>
      </c>
    </row>
    <row r="130" spans="2:11" x14ac:dyDescent="0.2">
      <c r="B130" t="str">
        <f>Details2!B275</f>
        <v>Navy</v>
      </c>
      <c r="C130" t="str">
        <f>Details2!C275</f>
        <v>0100</v>
      </c>
      <c r="D130" t="str">
        <f>Details2!D275</f>
        <v>NHC New England</v>
      </c>
      <c r="E130" t="str">
        <f>Details2!E275</f>
        <v>C</v>
      </c>
      <c r="F130" s="142">
        <f>Details2!F275</f>
        <v>237811.32</v>
      </c>
      <c r="G130" s="142">
        <f>Details2!G275</f>
        <v>382398.14</v>
      </c>
      <c r="H130" s="142">
        <f>Details2!H275</f>
        <v>539093.85</v>
      </c>
      <c r="I130" s="142">
        <f>Details2!I275</f>
        <v>666007.71</v>
      </c>
      <c r="J130" s="142">
        <f>Details2!J275</f>
        <v>441254.51</v>
      </c>
      <c r="K130" s="142">
        <f>Details2!K275</f>
        <v>407520.39</v>
      </c>
    </row>
    <row r="131" spans="2:11" x14ac:dyDescent="0.2">
      <c r="B131" t="str">
        <f>Details2!B276</f>
        <v>Navy</v>
      </c>
      <c r="C131" t="str">
        <f>Details2!C276</f>
        <v>0104</v>
      </c>
      <c r="D131" t="str">
        <f>Details2!D276</f>
        <v>NH Beaufort</v>
      </c>
      <c r="E131" t="str">
        <f>Details2!E276</f>
        <v>H</v>
      </c>
      <c r="F131" s="142">
        <f>Details2!F276</f>
        <v>23128.42</v>
      </c>
      <c r="G131" s="142">
        <f>Details2!G276</f>
        <v>105496.43</v>
      </c>
      <c r="H131" s="142">
        <f>Details2!H276</f>
        <v>117901.81</v>
      </c>
      <c r="I131" s="142">
        <f>Details2!I276</f>
        <v>89467.94</v>
      </c>
      <c r="J131" s="142">
        <f>Details2!J276</f>
        <v>139006.04</v>
      </c>
      <c r="K131" s="142">
        <f>Details2!K276</f>
        <v>83414.39</v>
      </c>
    </row>
    <row r="132" spans="2:11" x14ac:dyDescent="0.2">
      <c r="B132" t="str">
        <f>Details2!B277</f>
        <v>Navy</v>
      </c>
      <c r="C132" t="str">
        <f>Details2!C277</f>
        <v>0107</v>
      </c>
      <c r="D132" t="str">
        <f>Details2!D277</f>
        <v>NBHC NSA Mid-South</v>
      </c>
      <c r="E132" t="str">
        <f>Details2!E277</f>
        <v>C</v>
      </c>
      <c r="F132" s="142" t="str">
        <f>Details2!F277</f>
        <v>NULL</v>
      </c>
      <c r="G132" s="142" t="str">
        <f>Details2!G277</f>
        <v>NULL</v>
      </c>
      <c r="H132" s="142" t="str">
        <f>Details2!H277</f>
        <v>NULL</v>
      </c>
      <c r="I132" s="142" t="str">
        <f>Details2!I277</f>
        <v>NULL</v>
      </c>
      <c r="J132" s="142" t="str">
        <f>Details2!J277</f>
        <v>NULL</v>
      </c>
      <c r="K132" s="142" t="str">
        <f>Details2!K277</f>
        <v>NULL</v>
      </c>
    </row>
    <row r="133" spans="2:11" x14ac:dyDescent="0.2">
      <c r="B133" t="str">
        <f>Details2!B278</f>
        <v>Navy</v>
      </c>
      <c r="C133" t="str">
        <f>Details2!C278</f>
        <v>0118</v>
      </c>
      <c r="D133" t="str">
        <f>Details2!D278</f>
        <v>NHC Corpus Christi</v>
      </c>
      <c r="E133" t="str">
        <f>Details2!E278</f>
        <v>C</v>
      </c>
      <c r="F133" s="142">
        <f>Details2!F278</f>
        <v>314195.11</v>
      </c>
      <c r="G133" s="142">
        <f>Details2!G278</f>
        <v>816161.55</v>
      </c>
      <c r="H133" s="142">
        <f>Details2!H278</f>
        <v>373331.33</v>
      </c>
      <c r="I133" s="142">
        <f>Details2!I278</f>
        <v>457670.77</v>
      </c>
      <c r="J133" s="142">
        <f>Details2!J278</f>
        <v>169115.96</v>
      </c>
      <c r="K133" s="142">
        <f>Details2!K278</f>
        <v>91328.45</v>
      </c>
    </row>
    <row r="134" spans="2:11" x14ac:dyDescent="0.2">
      <c r="B134" t="str">
        <f>Details2!B279</f>
        <v>Navy</v>
      </c>
      <c r="C134" t="str">
        <f>Details2!C279</f>
        <v>0124</v>
      </c>
      <c r="D134" t="str">
        <f>Details2!D279</f>
        <v>NMC Portsmouth</v>
      </c>
      <c r="E134" t="str">
        <f>Details2!E279</f>
        <v>H</v>
      </c>
      <c r="F134" s="142">
        <f>Details2!F279</f>
        <v>1416861.41</v>
      </c>
      <c r="G134" s="142">
        <f>Details2!G279</f>
        <v>1838226.6</v>
      </c>
      <c r="H134" s="142">
        <f>Details2!H279</f>
        <v>1568893.4</v>
      </c>
      <c r="I134" s="142">
        <f>Details2!I279</f>
        <v>1333682.5900000001</v>
      </c>
      <c r="J134" s="142">
        <f>Details2!J279</f>
        <v>1284306.67</v>
      </c>
      <c r="K134" s="142">
        <f>Details2!K279</f>
        <v>1533979.2</v>
      </c>
    </row>
    <row r="135" spans="2:11" x14ac:dyDescent="0.2">
      <c r="B135" t="str">
        <f>Details2!B280</f>
        <v>Navy</v>
      </c>
      <c r="C135" t="str">
        <f>Details2!C280</f>
        <v>0126</v>
      </c>
      <c r="D135" t="str">
        <f>Details2!D280</f>
        <v>NH Bremerton</v>
      </c>
      <c r="E135" t="str">
        <f>Details2!E280</f>
        <v>H</v>
      </c>
      <c r="F135" s="142">
        <f>Details2!F280</f>
        <v>993109.68</v>
      </c>
      <c r="G135" s="142">
        <f>Details2!G280</f>
        <v>1190435.17</v>
      </c>
      <c r="H135" s="142">
        <f>Details2!H280</f>
        <v>537733.47</v>
      </c>
      <c r="I135" s="142">
        <f>Details2!I280</f>
        <v>914927.38</v>
      </c>
      <c r="J135" s="142">
        <f>Details2!J280</f>
        <v>947122.19</v>
      </c>
      <c r="K135" s="142">
        <f>Details2!K280</f>
        <v>775547.83</v>
      </c>
    </row>
    <row r="136" spans="2:11" x14ac:dyDescent="0.2">
      <c r="B136" t="str">
        <f>Details2!B281</f>
        <v>Navy</v>
      </c>
      <c r="C136" t="str">
        <f>Details2!C281</f>
        <v>0127</v>
      </c>
      <c r="D136" t="str">
        <f>Details2!D281</f>
        <v>NHC Oak Harbor</v>
      </c>
      <c r="E136" t="str">
        <f>Details2!E281</f>
        <v>H</v>
      </c>
      <c r="F136" s="142">
        <f>Details2!F281</f>
        <v>144857.57999999999</v>
      </c>
      <c r="G136" s="142">
        <f>Details2!G281</f>
        <v>196524.08</v>
      </c>
      <c r="H136" s="142">
        <f>Details2!H281</f>
        <v>166304.57</v>
      </c>
      <c r="I136" s="142">
        <f>Details2!I281</f>
        <v>146853.29999999999</v>
      </c>
      <c r="J136" s="142">
        <f>Details2!J281</f>
        <v>118149.83</v>
      </c>
      <c r="K136" s="142">
        <f>Details2!K281</f>
        <v>81933.600000000006</v>
      </c>
    </row>
    <row r="137" spans="2:11" x14ac:dyDescent="0.2">
      <c r="B137" t="str">
        <f>Details2!B282</f>
        <v>Navy</v>
      </c>
      <c r="C137" t="str">
        <f>Details2!C282</f>
        <v>0280</v>
      </c>
      <c r="D137" t="str">
        <f>Details2!D282</f>
        <v>NHC Hawaii</v>
      </c>
      <c r="E137" t="str">
        <f>Details2!E282</f>
        <v>C</v>
      </c>
      <c r="F137" s="142">
        <f>Details2!F282</f>
        <v>210910.87</v>
      </c>
      <c r="G137" s="142">
        <f>Details2!G282</f>
        <v>406712.7</v>
      </c>
      <c r="H137" s="142">
        <f>Details2!H282</f>
        <v>373079.01</v>
      </c>
      <c r="I137" s="142">
        <f>Details2!I282</f>
        <v>574921.74</v>
      </c>
      <c r="J137" s="142">
        <f>Details2!J282</f>
        <v>331668.53000000003</v>
      </c>
      <c r="K137" s="142">
        <f>Details2!K282</f>
        <v>416552.86</v>
      </c>
    </row>
    <row r="138" spans="2:11" x14ac:dyDescent="0.2">
      <c r="B138" t="str">
        <f>Details2!B283</f>
        <v>Navy</v>
      </c>
      <c r="C138" t="str">
        <f>Details2!C283</f>
        <v>0321</v>
      </c>
      <c r="D138" t="str">
        <f>Details2!D283</f>
        <v>NBHC Portsmouth</v>
      </c>
      <c r="E138" t="str">
        <f>Details2!E283</f>
        <v>C</v>
      </c>
      <c r="F138" s="142" t="str">
        <f>Details2!F283</f>
        <v>NULL</v>
      </c>
      <c r="G138" s="142" t="str">
        <f>Details2!G283</f>
        <v>NULL</v>
      </c>
      <c r="H138" s="142" t="str">
        <f>Details2!H283</f>
        <v>NULL</v>
      </c>
      <c r="I138" s="142" t="str">
        <f>Details2!I283</f>
        <v>NULL</v>
      </c>
      <c r="J138" s="142" t="str">
        <f>Details2!J283</f>
        <v>NULL</v>
      </c>
      <c r="K138" s="142" t="str">
        <f>Details2!K283</f>
        <v>NULL</v>
      </c>
    </row>
    <row r="139" spans="2:11" x14ac:dyDescent="0.2">
      <c r="B139" t="str">
        <f>Details2!B284</f>
        <v>Navy</v>
      </c>
      <c r="C139" t="str">
        <f>Details2!C284</f>
        <v>0617</v>
      </c>
      <c r="D139" t="str">
        <f>Details2!D284</f>
        <v>Naval Hospital Naples</v>
      </c>
      <c r="E139" t="str">
        <f>Details2!E284</f>
        <v>H</v>
      </c>
      <c r="F139" s="142" t="str">
        <f>Details2!F284</f>
        <v>NULL</v>
      </c>
      <c r="G139" s="142" t="str">
        <f>Details2!G284</f>
        <v>NULL</v>
      </c>
      <c r="H139" s="142" t="str">
        <f>Details2!H284</f>
        <v>NULL</v>
      </c>
      <c r="I139" s="142" t="str">
        <f>Details2!I284</f>
        <v>NULL</v>
      </c>
      <c r="J139" s="142" t="str">
        <f>Details2!J284</f>
        <v>NULL</v>
      </c>
      <c r="K139" s="142" t="str">
        <f>Details2!K284</f>
        <v>NULL</v>
      </c>
    </row>
    <row r="140" spans="2:11" x14ac:dyDescent="0.2">
      <c r="B140" t="str">
        <f>Details2!B285</f>
        <v>Navy</v>
      </c>
      <c r="C140" t="str">
        <f>Details2!C285</f>
        <v>0618</v>
      </c>
      <c r="D140" t="str">
        <f>Details2!D285</f>
        <v>Naval Hospital Rota</v>
      </c>
      <c r="E140" t="str">
        <f>Details2!E285</f>
        <v>H</v>
      </c>
      <c r="F140" s="142" t="str">
        <f>Details2!F285</f>
        <v>NULL</v>
      </c>
      <c r="G140" s="142" t="str">
        <f>Details2!G285</f>
        <v>NULL</v>
      </c>
      <c r="H140" s="142" t="str">
        <f>Details2!H285</f>
        <v>NULL</v>
      </c>
      <c r="I140" s="142" t="str">
        <f>Details2!I285</f>
        <v>NULL</v>
      </c>
      <c r="J140" s="142" t="str">
        <f>Details2!J285</f>
        <v>NULL</v>
      </c>
      <c r="K140" s="142" t="str">
        <f>Details2!K285</f>
        <v>NULL</v>
      </c>
    </row>
    <row r="141" spans="2:11" x14ac:dyDescent="0.2">
      <c r="B141" t="str">
        <f>Details2!B286</f>
        <v>Navy</v>
      </c>
      <c r="C141" t="str">
        <f>Details2!C286</f>
        <v>0620</v>
      </c>
      <c r="D141" t="str">
        <f>Details2!D286</f>
        <v>NH Guam</v>
      </c>
      <c r="E141" t="str">
        <f>Details2!E286</f>
        <v>H</v>
      </c>
      <c r="F141" s="142">
        <f>Details2!F286</f>
        <v>107446.21</v>
      </c>
      <c r="G141" s="142">
        <f>Details2!G286</f>
        <v>116559.31</v>
      </c>
      <c r="H141" s="142">
        <f>Details2!H286</f>
        <v>118824.1</v>
      </c>
      <c r="I141" s="142">
        <f>Details2!I286</f>
        <v>238751.3</v>
      </c>
      <c r="J141" s="142">
        <f>Details2!J286</f>
        <v>312905.23</v>
      </c>
      <c r="K141" s="142">
        <f>Details2!K286</f>
        <v>216152.7</v>
      </c>
    </row>
    <row r="142" spans="2:11" x14ac:dyDescent="0.2">
      <c r="B142" t="str">
        <f>Details2!B287</f>
        <v>Navy</v>
      </c>
      <c r="C142" t="str">
        <f>Details2!C287</f>
        <v>0621</v>
      </c>
      <c r="D142" t="str">
        <f>Details2!D287</f>
        <v>NH Okinawa</v>
      </c>
      <c r="E142" t="str">
        <f>Details2!E287</f>
        <v>H</v>
      </c>
      <c r="F142" s="142" t="str">
        <f>Details2!F287</f>
        <v>NULL</v>
      </c>
      <c r="G142" s="142" t="str">
        <f>Details2!G287</f>
        <v>NULL</v>
      </c>
      <c r="H142" s="142" t="str">
        <f>Details2!H287</f>
        <v>NULL</v>
      </c>
      <c r="I142" s="142" t="str">
        <f>Details2!I287</f>
        <v>NULL</v>
      </c>
      <c r="J142" s="142" t="str">
        <f>Details2!J287</f>
        <v>NULL</v>
      </c>
      <c r="K142" s="142" t="str">
        <f>Details2!K287</f>
        <v>NULL</v>
      </c>
    </row>
    <row r="143" spans="2:11" x14ac:dyDescent="0.2">
      <c r="B143" t="str">
        <f>Details2!B288</f>
        <v>Navy</v>
      </c>
      <c r="C143" t="str">
        <f>Details2!C288</f>
        <v>0622</v>
      </c>
      <c r="D143" t="str">
        <f>Details2!D288</f>
        <v>NH Yokosuka</v>
      </c>
      <c r="E143" t="str">
        <f>Details2!E288</f>
        <v>H</v>
      </c>
      <c r="F143" s="142" t="str">
        <f>Details2!F288</f>
        <v>NULL</v>
      </c>
      <c r="G143" s="142" t="str">
        <f>Details2!G288</f>
        <v>NULL</v>
      </c>
      <c r="H143" s="142" t="str">
        <f>Details2!H288</f>
        <v>NULL</v>
      </c>
      <c r="I143" s="142" t="str">
        <f>Details2!I288</f>
        <v>NULL</v>
      </c>
      <c r="J143" s="142" t="str">
        <f>Details2!J288</f>
        <v>NULL</v>
      </c>
      <c r="K143" s="142" t="str">
        <f>Details2!K288</f>
        <v>NULL</v>
      </c>
    </row>
    <row r="144" spans="2:11" x14ac:dyDescent="0.2">
      <c r="B144" t="str">
        <f>Details2!B289</f>
        <v>Navy</v>
      </c>
      <c r="C144" t="str">
        <f>Details2!C289</f>
        <v>0624</v>
      </c>
      <c r="D144" t="str">
        <f>Details2!D289</f>
        <v>NH Sigonella</v>
      </c>
      <c r="E144" t="str">
        <f>Details2!E289</f>
        <v>H</v>
      </c>
      <c r="F144" s="142" t="str">
        <f>Details2!F289</f>
        <v>NULL</v>
      </c>
      <c r="G144" s="142" t="str">
        <f>Details2!G289</f>
        <v>NULL</v>
      </c>
      <c r="H144" s="142" t="str">
        <f>Details2!H289</f>
        <v>NULL</v>
      </c>
      <c r="I144" s="142" t="str">
        <f>Details2!I289</f>
        <v>NULL</v>
      </c>
      <c r="J144" s="142" t="str">
        <f>Details2!J289</f>
        <v>NULL</v>
      </c>
      <c r="K144" s="142" t="str">
        <f>Details2!K289</f>
        <v>NULL</v>
      </c>
    </row>
    <row r="147" spans="2:11" x14ac:dyDescent="0.2">
      <c r="B147" s="14" t="s">
        <v>119</v>
      </c>
      <c r="C147" s="9"/>
      <c r="F147" s="145">
        <f>SUM(F5:F72)</f>
        <v>13194599.190000003</v>
      </c>
      <c r="G147" s="145">
        <f t="shared" ref="G147:K147" si="0">SUM(G5:G72)</f>
        <v>22804914.809999999</v>
      </c>
      <c r="H147" s="145">
        <f t="shared" si="0"/>
        <v>24110835.030000005</v>
      </c>
      <c r="I147" s="145">
        <f t="shared" si="0"/>
        <v>22820324.169999994</v>
      </c>
      <c r="J147" s="145">
        <f t="shared" si="0"/>
        <v>22500237.380000003</v>
      </c>
      <c r="K147" s="145">
        <f t="shared" si="0"/>
        <v>14554970.390000001</v>
      </c>
    </row>
    <row r="148" spans="2:11" x14ac:dyDescent="0.2">
      <c r="B148" s="14" t="s">
        <v>120</v>
      </c>
      <c r="C148" s="9"/>
      <c r="F148" s="145">
        <f>SUM(F74:F105)</f>
        <v>15401222.680000002</v>
      </c>
      <c r="G148" s="145">
        <f t="shared" ref="G148:K148" si="1">SUM(G74:G105)</f>
        <v>31299789.120000005</v>
      </c>
      <c r="H148" s="145">
        <f t="shared" si="1"/>
        <v>26543261.539999992</v>
      </c>
      <c r="I148" s="145">
        <f t="shared" si="1"/>
        <v>24383771.43</v>
      </c>
      <c r="J148" s="145">
        <f t="shared" si="1"/>
        <v>23244638.650000002</v>
      </c>
      <c r="K148" s="145">
        <f t="shared" si="1"/>
        <v>16670847.930000002</v>
      </c>
    </row>
    <row r="149" spans="2:11" x14ac:dyDescent="0.2">
      <c r="B149" s="14" t="s">
        <v>415</v>
      </c>
      <c r="C149" s="9"/>
      <c r="F149" s="145">
        <f>SUM(F106:F120)</f>
        <v>11587223.32</v>
      </c>
      <c r="G149" s="145">
        <f t="shared" ref="G149:K149" si="2">SUM(G106:G120)</f>
        <v>25138418.879999995</v>
      </c>
      <c r="H149" s="145">
        <f t="shared" si="2"/>
        <v>17891396.010000002</v>
      </c>
      <c r="I149" s="145">
        <f t="shared" si="2"/>
        <v>17977340.029999997</v>
      </c>
      <c r="J149" s="145">
        <f t="shared" si="2"/>
        <v>22788757.370000005</v>
      </c>
      <c r="K149" s="145">
        <f t="shared" si="2"/>
        <v>16125847.640000002</v>
      </c>
    </row>
    <row r="150" spans="2:11" x14ac:dyDescent="0.2">
      <c r="B150" s="14" t="s">
        <v>255</v>
      </c>
      <c r="C150" s="9"/>
      <c r="F150" s="145">
        <f>SUM(F121:F144)</f>
        <v>6548487.6799999997</v>
      </c>
      <c r="G150" s="145">
        <f t="shared" ref="G150:K150" si="3">SUM(G121:G144)</f>
        <v>8984294.7999999989</v>
      </c>
      <c r="H150" s="145">
        <f t="shared" si="3"/>
        <v>6817393.4299999997</v>
      </c>
      <c r="I150" s="145">
        <f t="shared" si="3"/>
        <v>7631288.4399999995</v>
      </c>
      <c r="J150" s="145">
        <f t="shared" si="3"/>
        <v>6946990.8599999994</v>
      </c>
      <c r="K150" s="145">
        <f t="shared" si="3"/>
        <v>6255843.7400000002</v>
      </c>
    </row>
    <row r="151" spans="2:11" x14ac:dyDescent="0.2">
      <c r="B151" s="14" t="s">
        <v>121</v>
      </c>
      <c r="C151" s="9"/>
      <c r="F151" s="145">
        <f>SUM(F147:F150)</f>
        <v>46731532.870000005</v>
      </c>
      <c r="G151" s="145">
        <f t="shared" ref="G151:K151" si="4">SUM(G147:G150)</f>
        <v>88227417.609999999</v>
      </c>
      <c r="H151" s="145">
        <f t="shared" si="4"/>
        <v>75362886.00999999</v>
      </c>
      <c r="I151" s="145">
        <f t="shared" si="4"/>
        <v>72812724.069999993</v>
      </c>
      <c r="J151" s="145">
        <f t="shared" si="4"/>
        <v>75480624.260000005</v>
      </c>
      <c r="K151" s="145">
        <f t="shared" si="4"/>
        <v>53607509.700000003</v>
      </c>
    </row>
  </sheetData>
  <autoFilter ref="B4:K144" xr:uid="{884359FB-2370-4C9E-8E16-BAA667C493E6}">
    <sortState xmlns:xlrd2="http://schemas.microsoft.com/office/spreadsheetml/2017/richdata2" ref="B5:K144">
      <sortCondition ref="B4:B144"/>
    </sortState>
  </autoFilter>
  <customSheetViews>
    <customSheetView guid="{682B1C7E-A6D1-4384-8662-C567FBAFE5BB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L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style="142" customWidth="1"/>
  </cols>
  <sheetData>
    <row r="1" spans="1:11" x14ac:dyDescent="0.2">
      <c r="A1" s="126" t="s">
        <v>335</v>
      </c>
    </row>
    <row r="3" spans="1:11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42" t="s">
        <v>256</v>
      </c>
    </row>
    <row r="4" spans="1:11" x14ac:dyDescent="0.2">
      <c r="F4" s="143" t="s">
        <v>330</v>
      </c>
      <c r="G4" s="143" t="s">
        <v>359</v>
      </c>
      <c r="H4" s="143" t="s">
        <v>362</v>
      </c>
      <c r="I4" s="143" t="s">
        <v>365</v>
      </c>
      <c r="J4" s="143" t="s">
        <v>409</v>
      </c>
      <c r="K4" s="144" t="s">
        <v>414</v>
      </c>
    </row>
    <row r="5" spans="1:11" x14ac:dyDescent="0.2">
      <c r="B5" t="str">
        <f>Details2!B440</f>
        <v>Air Force</v>
      </c>
      <c r="C5" t="str">
        <f>Details2!C440</f>
        <v>0004</v>
      </c>
      <c r="D5" t="str">
        <f>Details2!D440</f>
        <v>Maxwell AFB (42nd Medical Group)</v>
      </c>
      <c r="E5" t="str">
        <f>Details2!E440</f>
        <v>C</v>
      </c>
      <c r="F5" s="142">
        <f>Details2!F440</f>
        <v>5179067.7699999996</v>
      </c>
      <c r="G5" s="142">
        <f>Details2!G440</f>
        <v>2136719.4700000002</v>
      </c>
      <c r="H5" s="142">
        <f>Details2!H440</f>
        <v>1960444.42</v>
      </c>
      <c r="I5" s="142">
        <f>Details2!I440</f>
        <v>1736494.74</v>
      </c>
      <c r="J5" s="142">
        <f>Details2!J440</f>
        <v>1464964.21</v>
      </c>
      <c r="K5" s="142">
        <f>Details2!K440</f>
        <v>1041414.75</v>
      </c>
    </row>
    <row r="6" spans="1:11" x14ac:dyDescent="0.2">
      <c r="B6" t="str">
        <f>Details2!B441</f>
        <v>Air Force</v>
      </c>
      <c r="C6" t="str">
        <f>Details2!C441</f>
        <v>0006</v>
      </c>
      <c r="D6" t="str">
        <f>Details2!D441</f>
        <v>Elmendorf AFB (673rd Medical group)</v>
      </c>
      <c r="E6" t="str">
        <f>Details2!E441</f>
        <v>H</v>
      </c>
      <c r="F6" s="142">
        <f>Details2!F441</f>
        <v>5860546.3399999999</v>
      </c>
      <c r="G6" s="142">
        <f>Details2!G441</f>
        <v>5973665.0099999998</v>
      </c>
      <c r="H6" s="142">
        <f>Details2!H441</f>
        <v>7025486.8399999999</v>
      </c>
      <c r="I6" s="142">
        <f>Details2!I441</f>
        <v>6939938.1100000003</v>
      </c>
      <c r="J6" s="142">
        <f>Details2!J441</f>
        <v>4341723.96</v>
      </c>
      <c r="K6" s="142">
        <f>Details2!K441</f>
        <v>3859628.61</v>
      </c>
    </row>
    <row r="7" spans="1:11" x14ac:dyDescent="0.2">
      <c r="B7" t="str">
        <f>Details2!B442</f>
        <v>Air Force</v>
      </c>
      <c r="C7" t="str">
        <f>Details2!C442</f>
        <v>0009</v>
      </c>
      <c r="D7" t="str">
        <f>Details2!D442</f>
        <v>Luke AFB (56th Medical Group)</v>
      </c>
      <c r="E7" t="str">
        <f>Details2!E442</f>
        <v>C</v>
      </c>
      <c r="F7" s="142">
        <f>Details2!F442</f>
        <v>1507240.62</v>
      </c>
      <c r="G7" s="142">
        <f>Details2!G442</f>
        <v>1161473.57</v>
      </c>
      <c r="H7" s="142">
        <f>Details2!H442</f>
        <v>1030117.93</v>
      </c>
      <c r="I7" s="142">
        <f>Details2!I442</f>
        <v>1005386.53</v>
      </c>
      <c r="J7" s="142">
        <f>Details2!J442</f>
        <v>805387.04</v>
      </c>
      <c r="K7" s="142">
        <f>Details2!K442</f>
        <v>691200.8</v>
      </c>
    </row>
    <row r="8" spans="1:11" x14ac:dyDescent="0.2">
      <c r="B8" t="str">
        <f>Details2!B443</f>
        <v>Air Force</v>
      </c>
      <c r="C8" t="str">
        <f>Details2!C443</f>
        <v>0010</v>
      </c>
      <c r="D8" t="str">
        <f>Details2!D443</f>
        <v>Davis Monthan AFB (355th Medical Group)</v>
      </c>
      <c r="E8" t="str">
        <f>Details2!E443</f>
        <v>C</v>
      </c>
      <c r="F8" s="142">
        <f>Details2!F443</f>
        <v>774274.7</v>
      </c>
      <c r="G8" s="142">
        <f>Details2!G443</f>
        <v>596982.85</v>
      </c>
      <c r="H8" s="142">
        <f>Details2!H443</f>
        <v>439916.23</v>
      </c>
      <c r="I8" s="142">
        <f>Details2!I443</f>
        <v>421109.5</v>
      </c>
      <c r="J8" s="142">
        <f>Details2!J443</f>
        <v>311287.18</v>
      </c>
      <c r="K8" s="142">
        <f>Details2!K443</f>
        <v>240237.92</v>
      </c>
    </row>
    <row r="9" spans="1:11" x14ac:dyDescent="0.2">
      <c r="B9" t="str">
        <f>Details2!B444</f>
        <v>Air Force</v>
      </c>
      <c r="C9" t="str">
        <f>Details2!C444</f>
        <v>0013</v>
      </c>
      <c r="D9" t="str">
        <f>Details2!D444</f>
        <v>Little Rock AFB (19th Medical Group)</v>
      </c>
      <c r="E9" t="str">
        <f>Details2!E444</f>
        <v>C</v>
      </c>
      <c r="F9" s="142">
        <f>Details2!F444</f>
        <v>622557.39</v>
      </c>
      <c r="G9" s="142">
        <f>Details2!G444</f>
        <v>819737.85</v>
      </c>
      <c r="H9" s="142">
        <f>Details2!H444</f>
        <v>763679.12</v>
      </c>
      <c r="I9" s="142">
        <f>Details2!I444</f>
        <v>767941.78</v>
      </c>
      <c r="J9" s="142">
        <f>Details2!J444</f>
        <v>661541.16</v>
      </c>
      <c r="K9" s="142">
        <f>Details2!K444</f>
        <v>597556.56000000006</v>
      </c>
    </row>
    <row r="10" spans="1:11" x14ac:dyDescent="0.2">
      <c r="B10" t="str">
        <f>Details2!B445</f>
        <v>Air Force</v>
      </c>
      <c r="C10" t="str">
        <f>Details2!C445</f>
        <v>0014</v>
      </c>
      <c r="D10" t="str">
        <f>Details2!D445</f>
        <v>Travis AFB (60th Medical Group)</v>
      </c>
      <c r="E10" t="str">
        <f>Details2!E445</f>
        <v>H</v>
      </c>
      <c r="F10" s="142">
        <f>Details2!F445</f>
        <v>2667379.21</v>
      </c>
      <c r="G10" s="142">
        <f>Details2!G445</f>
        <v>2456956.9700000002</v>
      </c>
      <c r="H10" s="142">
        <f>Details2!H445</f>
        <v>2178788.65</v>
      </c>
      <c r="I10" s="142">
        <f>Details2!I445</f>
        <v>1986265.71</v>
      </c>
      <c r="J10" s="142">
        <f>Details2!J445</f>
        <v>1241419.1399999999</v>
      </c>
      <c r="K10" s="142">
        <f>Details2!K445</f>
        <v>1121927.77</v>
      </c>
    </row>
    <row r="11" spans="1:11" x14ac:dyDescent="0.2">
      <c r="B11" t="str">
        <f>Details2!B446</f>
        <v>Air Force</v>
      </c>
      <c r="C11" t="str">
        <f>Details2!C446</f>
        <v>0015</v>
      </c>
      <c r="D11" t="str">
        <f>Details2!D446</f>
        <v>Beale AFB (9th Medical Group)</v>
      </c>
      <c r="E11" t="str">
        <f>Details2!E446</f>
        <v>C</v>
      </c>
      <c r="F11" s="142">
        <f>Details2!F446</f>
        <v>277813.83</v>
      </c>
      <c r="G11" s="142">
        <f>Details2!G446</f>
        <v>221103.69</v>
      </c>
      <c r="H11" s="142">
        <f>Details2!H446</f>
        <v>160319.48000000001</v>
      </c>
      <c r="I11" s="142">
        <f>Details2!I446</f>
        <v>184505.67</v>
      </c>
      <c r="J11" s="142">
        <f>Details2!J446</f>
        <v>159576.95999999999</v>
      </c>
      <c r="K11" s="142">
        <f>Details2!K446</f>
        <v>112333.11</v>
      </c>
    </row>
    <row r="12" spans="1:11" x14ac:dyDescent="0.2">
      <c r="B12" t="str">
        <f>Details2!B447</f>
        <v>Air Force</v>
      </c>
      <c r="C12" t="str">
        <f>Details2!C447</f>
        <v>0018</v>
      </c>
      <c r="D12" t="str">
        <f>Details2!D447</f>
        <v>Vandenberg AFB (30th Medical Group)</v>
      </c>
      <c r="E12" t="str">
        <f>Details2!E447</f>
        <v>C</v>
      </c>
      <c r="F12" s="142">
        <f>Details2!F447</f>
        <v>143827.09</v>
      </c>
      <c r="G12" s="142">
        <f>Details2!G447</f>
        <v>181311.4</v>
      </c>
      <c r="H12" s="142">
        <f>Details2!H447</f>
        <v>136257.88</v>
      </c>
      <c r="I12" s="142">
        <f>Details2!I447</f>
        <v>144216.95000000001</v>
      </c>
      <c r="J12" s="142">
        <f>Details2!J447</f>
        <v>120908.81</v>
      </c>
      <c r="K12" s="142">
        <f>Details2!K447</f>
        <v>71886.47</v>
      </c>
    </row>
    <row r="13" spans="1:11" x14ac:dyDescent="0.2">
      <c r="B13" t="str">
        <f>Details2!B448</f>
        <v>Air Force</v>
      </c>
      <c r="C13" t="str">
        <f>Details2!C448</f>
        <v>0019</v>
      </c>
      <c r="D13" t="str">
        <f>Details2!D448</f>
        <v>Edwards AFB (412th Medical Group)</v>
      </c>
      <c r="E13" t="str">
        <f>Details2!E448</f>
        <v>C</v>
      </c>
      <c r="F13" s="142">
        <f>Details2!F448</f>
        <v>294320.74</v>
      </c>
      <c r="G13" s="142">
        <f>Details2!G448</f>
        <v>246941.89</v>
      </c>
      <c r="H13" s="142">
        <f>Details2!H448</f>
        <v>225024.88</v>
      </c>
      <c r="I13" s="142">
        <f>Details2!I448</f>
        <v>183934.75</v>
      </c>
      <c r="J13" s="142">
        <f>Details2!J448</f>
        <v>145626.45000000001</v>
      </c>
      <c r="K13" s="142">
        <f>Details2!K448</f>
        <v>67532.350000000006</v>
      </c>
    </row>
    <row r="14" spans="1:11" x14ac:dyDescent="0.2">
      <c r="B14" t="str">
        <f>Details2!B449</f>
        <v>Air Force</v>
      </c>
      <c r="C14" t="str">
        <f>Details2!C449</f>
        <v>0033</v>
      </c>
      <c r="D14" t="str">
        <f>Details2!D449</f>
        <v>USAF Academy (10th Medical Group)</v>
      </c>
      <c r="E14" t="str">
        <f>Details2!E449</f>
        <v>H</v>
      </c>
      <c r="F14" s="142">
        <f>Details2!F449</f>
        <v>1210396.2</v>
      </c>
      <c r="G14" s="142">
        <f>Details2!G449</f>
        <v>1357927.85</v>
      </c>
      <c r="H14" s="142">
        <f>Details2!H449</f>
        <v>1100115.3600000001</v>
      </c>
      <c r="I14" s="142">
        <f>Details2!I449</f>
        <v>950246.18</v>
      </c>
      <c r="J14" s="142">
        <f>Details2!J449</f>
        <v>708390.69</v>
      </c>
      <c r="K14" s="142">
        <f>Details2!K449</f>
        <v>446615.49</v>
      </c>
    </row>
    <row r="15" spans="1:11" x14ac:dyDescent="0.2">
      <c r="B15" t="str">
        <f>Details2!B450</f>
        <v>Air Force</v>
      </c>
      <c r="C15" t="str">
        <f>Details2!C450</f>
        <v>0036</v>
      </c>
      <c r="D15" t="str">
        <f>Details2!D450</f>
        <v>Dover AFB (436th Medical Group)</v>
      </c>
      <c r="E15" t="str">
        <f>Details2!E450</f>
        <v>C</v>
      </c>
      <c r="F15" s="142">
        <f>Details2!F450</f>
        <v>704805.86</v>
      </c>
      <c r="G15" s="142">
        <f>Details2!G450</f>
        <v>1212762.76</v>
      </c>
      <c r="H15" s="142">
        <f>Details2!H450</f>
        <v>995879.11</v>
      </c>
      <c r="I15" s="142">
        <f>Details2!I450</f>
        <v>1252067.78</v>
      </c>
      <c r="J15" s="142">
        <f>Details2!J450</f>
        <v>1037053.59</v>
      </c>
      <c r="K15" s="142">
        <f>Details2!K450</f>
        <v>804517.54</v>
      </c>
    </row>
    <row r="16" spans="1:11" x14ac:dyDescent="0.2">
      <c r="B16" t="str">
        <f>Details2!B451</f>
        <v>Air Force</v>
      </c>
      <c r="C16" t="str">
        <f>Details2!C451</f>
        <v>0042</v>
      </c>
      <c r="D16" t="str">
        <f>Details2!D451</f>
        <v>Eglin AFB (96th Medical Group)</v>
      </c>
      <c r="E16" t="str">
        <f>Details2!E451</f>
        <v>H</v>
      </c>
      <c r="F16" s="142">
        <f>Details2!F451</f>
        <v>1062519.71</v>
      </c>
      <c r="G16" s="142">
        <f>Details2!G451</f>
        <v>1981352.38</v>
      </c>
      <c r="H16" s="142">
        <f>Details2!H451</f>
        <v>2431801.8199999998</v>
      </c>
      <c r="I16" s="142">
        <f>Details2!I451</f>
        <v>2202513.7000000002</v>
      </c>
      <c r="J16" s="142">
        <f>Details2!J451</f>
        <v>1773089.93</v>
      </c>
      <c r="K16" s="142">
        <f>Details2!K451</f>
        <v>1521056.43</v>
      </c>
    </row>
    <row r="17" spans="2:11" x14ac:dyDescent="0.2">
      <c r="B17" t="str">
        <f>Details2!B452</f>
        <v>Air Force</v>
      </c>
      <c r="C17" t="str">
        <f>Details2!C452</f>
        <v>0043</v>
      </c>
      <c r="D17" t="str">
        <f>Details2!D452</f>
        <v>Tyndall AFB (325th Medical Group)</v>
      </c>
      <c r="E17" t="str">
        <f>Details2!E452</f>
        <v>C</v>
      </c>
      <c r="F17" s="142">
        <f>Details2!F452</f>
        <v>3047652.69</v>
      </c>
      <c r="G17" s="142">
        <f>Details2!G452</f>
        <v>827647.1</v>
      </c>
      <c r="H17" s="142">
        <f>Details2!H452</f>
        <v>576907.87</v>
      </c>
      <c r="I17" s="142">
        <f>Details2!I452</f>
        <v>392062.59</v>
      </c>
      <c r="J17" s="142">
        <f>Details2!J452</f>
        <v>450921.81</v>
      </c>
      <c r="K17" s="142">
        <f>Details2!K452</f>
        <v>281003.71999999997</v>
      </c>
    </row>
    <row r="18" spans="2:11" x14ac:dyDescent="0.2">
      <c r="B18" t="str">
        <f>Details2!B453</f>
        <v>Air Force</v>
      </c>
      <c r="C18" t="str">
        <f>Details2!C453</f>
        <v>0045</v>
      </c>
      <c r="D18" t="str">
        <f>Details2!D453</f>
        <v>MacDill AFB (6th Medical Group)</v>
      </c>
      <c r="E18" t="str">
        <f>Details2!E453</f>
        <v>C</v>
      </c>
      <c r="F18" s="142">
        <f>Details2!F453</f>
        <v>1142290.79</v>
      </c>
      <c r="G18" s="142">
        <f>Details2!G453</f>
        <v>1618864</v>
      </c>
      <c r="H18" s="142">
        <f>Details2!H453</f>
        <v>1924173.7</v>
      </c>
      <c r="I18" s="142">
        <f>Details2!I453</f>
        <v>1623730.82</v>
      </c>
      <c r="J18" s="142">
        <f>Details2!J453</f>
        <v>1304810.05</v>
      </c>
      <c r="K18" s="142">
        <f>Details2!K453</f>
        <v>764935.72</v>
      </c>
    </row>
    <row r="19" spans="2:11" x14ac:dyDescent="0.2">
      <c r="B19" t="str">
        <f>Details2!B454</f>
        <v>Air Force</v>
      </c>
      <c r="C19" t="str">
        <f>Details2!C454</f>
        <v>0046</v>
      </c>
      <c r="D19" t="str">
        <f>Details2!D454</f>
        <v>Patrick AFB (45th Medical Group)</v>
      </c>
      <c r="E19" t="str">
        <f>Details2!E454</f>
        <v>C</v>
      </c>
      <c r="F19" s="142">
        <f>Details2!F454</f>
        <v>1244562.05</v>
      </c>
      <c r="G19" s="142">
        <f>Details2!G454</f>
        <v>884729.87</v>
      </c>
      <c r="H19" s="142">
        <f>Details2!H454</f>
        <v>1486727.28</v>
      </c>
      <c r="I19" s="142">
        <f>Details2!I454</f>
        <v>964426.58</v>
      </c>
      <c r="J19" s="142">
        <f>Details2!J454</f>
        <v>738935.28</v>
      </c>
      <c r="K19" s="142">
        <f>Details2!K454</f>
        <v>660997.74</v>
      </c>
    </row>
    <row r="20" spans="2:11" x14ac:dyDescent="0.2">
      <c r="B20" t="str">
        <f>Details2!B455</f>
        <v>Air Force</v>
      </c>
      <c r="C20" t="str">
        <f>Details2!C455</f>
        <v>0050</v>
      </c>
      <c r="D20" t="str">
        <f>Details2!D455</f>
        <v>Moody AFB (23rd Medical Group)</v>
      </c>
      <c r="E20" t="str">
        <f>Details2!E455</f>
        <v>C</v>
      </c>
      <c r="F20" s="142">
        <f>Details2!F455</f>
        <v>304695.12</v>
      </c>
      <c r="G20" s="142">
        <f>Details2!G455</f>
        <v>313293.42</v>
      </c>
      <c r="H20" s="142">
        <f>Details2!H455</f>
        <v>397236.97</v>
      </c>
      <c r="I20" s="142">
        <f>Details2!I455</f>
        <v>413156.63</v>
      </c>
      <c r="J20" s="142">
        <f>Details2!J455</f>
        <v>279048.95</v>
      </c>
      <c r="K20" s="142">
        <f>Details2!K455</f>
        <v>138603.42000000001</v>
      </c>
    </row>
    <row r="21" spans="2:11" x14ac:dyDescent="0.2">
      <c r="B21" t="str">
        <f>Details2!B456</f>
        <v>Air Force</v>
      </c>
      <c r="C21" t="str">
        <f>Details2!C456</f>
        <v>0051</v>
      </c>
      <c r="D21" t="str">
        <f>Details2!D456</f>
        <v>Robins AFB (78th Medical Group)</v>
      </c>
      <c r="E21" t="str">
        <f>Details2!E456</f>
        <v>C</v>
      </c>
      <c r="F21" s="142">
        <f>Details2!F456</f>
        <v>679644.96</v>
      </c>
      <c r="G21" s="142">
        <f>Details2!G456</f>
        <v>1291002.73</v>
      </c>
      <c r="H21" s="142">
        <f>Details2!H456</f>
        <v>1256105.52</v>
      </c>
      <c r="I21" s="142">
        <f>Details2!I456</f>
        <v>1160936.3600000001</v>
      </c>
      <c r="J21" s="142">
        <f>Details2!J456</f>
        <v>1050135.57</v>
      </c>
      <c r="K21" s="142">
        <f>Details2!K456</f>
        <v>840509.66</v>
      </c>
    </row>
    <row r="22" spans="2:11" x14ac:dyDescent="0.2">
      <c r="B22" t="str">
        <f>Details2!B457</f>
        <v>Air Force</v>
      </c>
      <c r="C22" t="str">
        <f>Details2!C457</f>
        <v>0053</v>
      </c>
      <c r="D22" t="str">
        <f>Details2!D457</f>
        <v>Mountain Home AFB (366th Medical Group)</v>
      </c>
      <c r="E22" t="str">
        <f>Details2!E457</f>
        <v>H</v>
      </c>
      <c r="F22" s="142">
        <f>Details2!F457</f>
        <v>604768.86</v>
      </c>
      <c r="G22" s="142">
        <f>Details2!G457</f>
        <v>584607.46</v>
      </c>
      <c r="H22" s="142">
        <f>Details2!H457</f>
        <v>424337.88</v>
      </c>
      <c r="I22" s="142">
        <f>Details2!I457</f>
        <v>456176.09</v>
      </c>
      <c r="J22" s="142">
        <f>Details2!J457</f>
        <v>376187.63</v>
      </c>
      <c r="K22" s="142">
        <f>Details2!K457</f>
        <v>278365.53999999998</v>
      </c>
    </row>
    <row r="23" spans="2:11" x14ac:dyDescent="0.2">
      <c r="B23" t="str">
        <f>Details2!B458</f>
        <v>Air Force</v>
      </c>
      <c r="C23" t="str">
        <f>Details2!C458</f>
        <v>0055</v>
      </c>
      <c r="D23" t="str">
        <f>Details2!D458</f>
        <v>Scott AFB (375th Medical Group)</v>
      </c>
      <c r="E23" t="str">
        <f>Details2!E458</f>
        <v>C</v>
      </c>
      <c r="F23" s="142">
        <f>Details2!F458</f>
        <v>1047153.79</v>
      </c>
      <c r="G23" s="142">
        <f>Details2!G458</f>
        <v>1468659.76</v>
      </c>
      <c r="H23" s="142">
        <f>Details2!H458</f>
        <v>1806018.07</v>
      </c>
      <c r="I23" s="142">
        <f>Details2!I458</f>
        <v>1475072.95</v>
      </c>
      <c r="J23" s="142">
        <f>Details2!J458</f>
        <v>1199697.94</v>
      </c>
      <c r="K23" s="142">
        <f>Details2!K458</f>
        <v>951352.33</v>
      </c>
    </row>
    <row r="24" spans="2:11" x14ac:dyDescent="0.2">
      <c r="B24" t="str">
        <f>Details2!B459</f>
        <v>Air Force</v>
      </c>
      <c r="C24" t="str">
        <f>Details2!C459</f>
        <v>0059</v>
      </c>
      <c r="D24" t="str">
        <f>Details2!D459</f>
        <v>McConnell AFB (22nd Medical Group)</v>
      </c>
      <c r="E24" t="str">
        <f>Details2!E459</f>
        <v>C</v>
      </c>
      <c r="F24" s="142">
        <f>Details2!F459</f>
        <v>486680.46</v>
      </c>
      <c r="G24" s="142">
        <f>Details2!G459</f>
        <v>517494.59</v>
      </c>
      <c r="H24" s="142">
        <f>Details2!H459</f>
        <v>594978.94999999995</v>
      </c>
      <c r="I24" s="142">
        <f>Details2!I459</f>
        <v>632820.36</v>
      </c>
      <c r="J24" s="142">
        <f>Details2!J459</f>
        <v>596076.42000000004</v>
      </c>
      <c r="K24" s="142">
        <f>Details2!K459</f>
        <v>456366.58</v>
      </c>
    </row>
    <row r="25" spans="2:11" x14ac:dyDescent="0.2">
      <c r="B25" t="str">
        <f>Details2!B460</f>
        <v>Air Force</v>
      </c>
      <c r="C25" t="str">
        <f>Details2!C460</f>
        <v>0062</v>
      </c>
      <c r="D25" t="str">
        <f>Details2!D460</f>
        <v>Barksdale AFB (2nd Medical Group)</v>
      </c>
      <c r="E25" t="str">
        <f>Details2!E460</f>
        <v>C</v>
      </c>
      <c r="F25" s="142">
        <f>Details2!F460</f>
        <v>841914.63</v>
      </c>
      <c r="G25" s="142">
        <f>Details2!G460</f>
        <v>1073186.29</v>
      </c>
      <c r="H25" s="142">
        <f>Details2!H460</f>
        <v>953628.44</v>
      </c>
      <c r="I25" s="142">
        <f>Details2!I460</f>
        <v>1080265.02</v>
      </c>
      <c r="J25" s="142">
        <f>Details2!J460</f>
        <v>848253.01</v>
      </c>
      <c r="K25" s="142">
        <f>Details2!K460</f>
        <v>535322.37</v>
      </c>
    </row>
    <row r="26" spans="2:11" x14ac:dyDescent="0.2">
      <c r="B26" t="str">
        <f>Details2!B461</f>
        <v>Air Force</v>
      </c>
      <c r="C26" t="str">
        <f>Details2!C461</f>
        <v>0074</v>
      </c>
      <c r="D26" t="str">
        <f>Details2!D461</f>
        <v>Columbus AFB (14th Medical Group)</v>
      </c>
      <c r="E26" t="str">
        <f>Details2!E461</f>
        <v>C</v>
      </c>
      <c r="F26" s="142">
        <f>Details2!F461</f>
        <v>213932.7</v>
      </c>
      <c r="G26" s="142">
        <f>Details2!G461</f>
        <v>265007.99</v>
      </c>
      <c r="H26" s="142">
        <f>Details2!H461</f>
        <v>293587.03999999998</v>
      </c>
      <c r="I26" s="142">
        <f>Details2!I461</f>
        <v>252350.85</v>
      </c>
      <c r="J26" s="142">
        <f>Details2!J461</f>
        <v>317775.78000000003</v>
      </c>
      <c r="K26" s="142">
        <f>Details2!K461</f>
        <v>161069.10999999999</v>
      </c>
    </row>
    <row r="27" spans="2:11" x14ac:dyDescent="0.2">
      <c r="B27" t="str">
        <f>Details2!B462</f>
        <v>Air Force</v>
      </c>
      <c r="C27" t="str">
        <f>Details2!C462</f>
        <v>0076</v>
      </c>
      <c r="D27" t="str">
        <f>Details2!D462</f>
        <v>Whiteman AFB (509th Medical Group)</v>
      </c>
      <c r="E27" t="str">
        <f>Details2!E462</f>
        <v>C</v>
      </c>
      <c r="F27" s="142">
        <f>Details2!F462</f>
        <v>245650.31</v>
      </c>
      <c r="G27" s="142">
        <f>Details2!G462</f>
        <v>365849.96</v>
      </c>
      <c r="H27" s="142">
        <f>Details2!H462</f>
        <v>310418.84999999998</v>
      </c>
      <c r="I27" s="142">
        <f>Details2!I462</f>
        <v>310421.24</v>
      </c>
      <c r="J27" s="142">
        <f>Details2!J462</f>
        <v>153974.47</v>
      </c>
      <c r="K27" s="142">
        <f>Details2!K462</f>
        <v>144025.19</v>
      </c>
    </row>
    <row r="28" spans="2:11" x14ac:dyDescent="0.2">
      <c r="B28" t="str">
        <f>Details2!B463</f>
        <v>Air Force</v>
      </c>
      <c r="C28" t="str">
        <f>Details2!C463</f>
        <v>0077</v>
      </c>
      <c r="D28" t="str">
        <f>Details2!D463</f>
        <v>Malmstrom AFB (341st Medical Group)</v>
      </c>
      <c r="E28" t="str">
        <f>Details2!E463</f>
        <v>C</v>
      </c>
      <c r="F28" s="142">
        <f>Details2!F463</f>
        <v>383719.15</v>
      </c>
      <c r="G28" s="142">
        <f>Details2!G463</f>
        <v>314327.94</v>
      </c>
      <c r="H28" s="142">
        <f>Details2!H463</f>
        <v>297064.21000000002</v>
      </c>
      <c r="I28" s="142">
        <f>Details2!I463</f>
        <v>293092.47999999998</v>
      </c>
      <c r="J28" s="142">
        <f>Details2!J463</f>
        <v>194521.55</v>
      </c>
      <c r="K28" s="142">
        <f>Details2!K463</f>
        <v>155845.01</v>
      </c>
    </row>
    <row r="29" spans="2:11" x14ac:dyDescent="0.2">
      <c r="B29" t="str">
        <f>Details2!B464</f>
        <v>Air Force</v>
      </c>
      <c r="C29" t="str">
        <f>Details2!C464</f>
        <v>0078</v>
      </c>
      <c r="D29" t="str">
        <f>Details2!D464</f>
        <v>Offutt AFB (55th Medical Group)</v>
      </c>
      <c r="E29" t="str">
        <f>Details2!E464</f>
        <v>C</v>
      </c>
      <c r="F29" s="142">
        <f>Details2!F464</f>
        <v>1524216.07</v>
      </c>
      <c r="G29" s="142">
        <f>Details2!G464</f>
        <v>1519987.47</v>
      </c>
      <c r="H29" s="142">
        <f>Details2!H464</f>
        <v>1602886.6</v>
      </c>
      <c r="I29" s="142">
        <f>Details2!I464</f>
        <v>1267429.6599999999</v>
      </c>
      <c r="J29" s="142">
        <f>Details2!J464</f>
        <v>1077437.42</v>
      </c>
      <c r="K29" s="142">
        <f>Details2!K464</f>
        <v>862669.98</v>
      </c>
    </row>
    <row r="30" spans="2:11" x14ac:dyDescent="0.2">
      <c r="B30" t="str">
        <f>Details2!B465</f>
        <v>Air Force</v>
      </c>
      <c r="C30" t="str">
        <f>Details2!C465</f>
        <v>0079</v>
      </c>
      <c r="D30" t="str">
        <f>Details2!D465</f>
        <v>Nellis AFB (99th Medical Group)</v>
      </c>
      <c r="E30" t="str">
        <f>Details2!E465</f>
        <v>H</v>
      </c>
      <c r="F30" s="142">
        <f>Details2!F465</f>
        <v>4866746.63</v>
      </c>
      <c r="G30" s="142">
        <f>Details2!G465</f>
        <v>4501598.1399999997</v>
      </c>
      <c r="H30" s="142">
        <f>Details2!H465</f>
        <v>3900350.27</v>
      </c>
      <c r="I30" s="142">
        <f>Details2!I465</f>
        <v>3428247.86</v>
      </c>
      <c r="J30" s="142">
        <f>Details2!J465</f>
        <v>3252679.04</v>
      </c>
      <c r="K30" s="142">
        <f>Details2!K465</f>
        <v>2176756.34</v>
      </c>
    </row>
    <row r="31" spans="2:11" x14ac:dyDescent="0.2">
      <c r="B31" t="str">
        <f>Details2!B466</f>
        <v>Air Force</v>
      </c>
      <c r="C31" t="str">
        <f>Details2!C466</f>
        <v>0083</v>
      </c>
      <c r="D31" t="str">
        <f>Details2!D466</f>
        <v>Kirtland AFB (377th Medical Group)</v>
      </c>
      <c r="E31" t="str">
        <f>Details2!E466</f>
        <v>C</v>
      </c>
      <c r="F31" s="142">
        <f>Details2!F466</f>
        <v>674520.81</v>
      </c>
      <c r="G31" s="142">
        <f>Details2!G466</f>
        <v>702534.64</v>
      </c>
      <c r="H31" s="142">
        <f>Details2!H466</f>
        <v>711855.56</v>
      </c>
      <c r="I31" s="142">
        <f>Details2!I466</f>
        <v>607522.18000000005</v>
      </c>
      <c r="J31" s="142">
        <f>Details2!J466</f>
        <v>471598.96</v>
      </c>
      <c r="K31" s="142">
        <f>Details2!K466</f>
        <v>339806.41</v>
      </c>
    </row>
    <row r="32" spans="2:11" x14ac:dyDescent="0.2">
      <c r="B32" t="str">
        <f>Details2!B467</f>
        <v>Air Force</v>
      </c>
      <c r="C32" t="str">
        <f>Details2!C467</f>
        <v>0084</v>
      </c>
      <c r="D32" t="str">
        <f>Details2!D467</f>
        <v>Holloman AFB (49th Medical Group)</v>
      </c>
      <c r="E32" t="str">
        <f>Details2!E467</f>
        <v>C</v>
      </c>
      <c r="F32" s="142">
        <f>Details2!F467</f>
        <v>417093.53</v>
      </c>
      <c r="G32" s="142">
        <f>Details2!G467</f>
        <v>270753.78999999998</v>
      </c>
      <c r="H32" s="142">
        <f>Details2!H467</f>
        <v>272721.88</v>
      </c>
      <c r="I32" s="142">
        <f>Details2!I467</f>
        <v>341140.05</v>
      </c>
      <c r="J32" s="142">
        <f>Details2!J467</f>
        <v>165470.70000000001</v>
      </c>
      <c r="K32" s="142">
        <f>Details2!K467</f>
        <v>109483.15</v>
      </c>
    </row>
    <row r="33" spans="2:11" x14ac:dyDescent="0.2">
      <c r="B33" t="str">
        <f>Details2!B468</f>
        <v>Air Force</v>
      </c>
      <c r="C33" t="str">
        <f>Details2!C468</f>
        <v>0085</v>
      </c>
      <c r="D33" t="str">
        <f>Details2!D468</f>
        <v>Cannon AFB (27th Medical Group)</v>
      </c>
      <c r="E33" t="str">
        <f>Details2!E468</f>
        <v>C</v>
      </c>
      <c r="F33" s="142">
        <f>Details2!F468</f>
        <v>257803.15</v>
      </c>
      <c r="G33" s="142">
        <f>Details2!G468</f>
        <v>303418.7</v>
      </c>
      <c r="H33" s="142">
        <f>Details2!H468</f>
        <v>259244.51</v>
      </c>
      <c r="I33" s="142">
        <f>Details2!I468</f>
        <v>207717.76000000001</v>
      </c>
      <c r="J33" s="142">
        <f>Details2!J468</f>
        <v>137838.54999999999</v>
      </c>
      <c r="K33" s="142">
        <f>Details2!K468</f>
        <v>90635.89</v>
      </c>
    </row>
    <row r="34" spans="2:11" x14ac:dyDescent="0.2">
      <c r="B34" t="str">
        <f>Details2!B469</f>
        <v>Air Force</v>
      </c>
      <c r="C34" t="str">
        <f>Details2!C469</f>
        <v>0093</v>
      </c>
      <c r="D34" t="str">
        <f>Details2!D469</f>
        <v>Grand Forks AFB (319th Medical Group)</v>
      </c>
      <c r="E34" t="str">
        <f>Details2!E469</f>
        <v>C</v>
      </c>
      <c r="F34" s="142">
        <f>Details2!F469</f>
        <v>107002.69</v>
      </c>
      <c r="G34" s="142">
        <f>Details2!G469</f>
        <v>155839.57</v>
      </c>
      <c r="H34" s="142">
        <f>Details2!H469</f>
        <v>163382.44</v>
      </c>
      <c r="I34" s="142">
        <f>Details2!I469</f>
        <v>237916.91</v>
      </c>
      <c r="J34" s="142">
        <f>Details2!J469</f>
        <v>236393.11</v>
      </c>
      <c r="K34" s="142">
        <f>Details2!K469</f>
        <v>246289.23</v>
      </c>
    </row>
    <row r="35" spans="2:11" x14ac:dyDescent="0.2">
      <c r="B35" t="str">
        <f>Details2!B470</f>
        <v>Air Force</v>
      </c>
      <c r="C35" t="str">
        <f>Details2!C470</f>
        <v>0094</v>
      </c>
      <c r="D35" t="str">
        <f>Details2!D470</f>
        <v>Minot AFB (5th Medical Group)</v>
      </c>
      <c r="E35" t="str">
        <f>Details2!E470</f>
        <v>C</v>
      </c>
      <c r="F35" s="142">
        <f>Details2!F470</f>
        <v>237974.71</v>
      </c>
      <c r="G35" s="142">
        <f>Details2!G470</f>
        <v>248564.19</v>
      </c>
      <c r="H35" s="142">
        <f>Details2!H470</f>
        <v>150890.44</v>
      </c>
      <c r="I35" s="142">
        <f>Details2!I470</f>
        <v>163581.47</v>
      </c>
      <c r="J35" s="142">
        <f>Details2!J470</f>
        <v>148690.85</v>
      </c>
      <c r="K35" s="142">
        <f>Details2!K470</f>
        <v>142619.84</v>
      </c>
    </row>
    <row r="36" spans="2:11" x14ac:dyDescent="0.2">
      <c r="B36" t="str">
        <f>Details2!B471</f>
        <v>Air Force</v>
      </c>
      <c r="C36" t="str">
        <f>Details2!C471</f>
        <v>0095</v>
      </c>
      <c r="D36" t="str">
        <f>Details2!D471</f>
        <v>Wright Patterson AFB (88th Medical Group)</v>
      </c>
      <c r="E36" t="str">
        <f>Details2!E471</f>
        <v>H</v>
      </c>
      <c r="F36" s="142">
        <f>Details2!F471</f>
        <v>3226595.19</v>
      </c>
      <c r="G36" s="142">
        <f>Details2!G471</f>
        <v>5109472.24</v>
      </c>
      <c r="H36" s="142">
        <f>Details2!H471</f>
        <v>4875363.0999999996</v>
      </c>
      <c r="I36" s="142">
        <f>Details2!I471</f>
        <v>3989397.24</v>
      </c>
      <c r="J36" s="142">
        <f>Details2!J471</f>
        <v>3198032.28</v>
      </c>
      <c r="K36" s="142">
        <f>Details2!K471</f>
        <v>2583329.6</v>
      </c>
    </row>
    <row r="37" spans="2:11" x14ac:dyDescent="0.2">
      <c r="B37" t="str">
        <f>Details2!B472</f>
        <v>Air Force</v>
      </c>
      <c r="C37" t="str">
        <f>Details2!C472</f>
        <v>0096</v>
      </c>
      <c r="D37" t="str">
        <f>Details2!D472</f>
        <v>Tinker AFB (72th Medical Group)</v>
      </c>
      <c r="E37" t="str">
        <f>Details2!E472</f>
        <v>C</v>
      </c>
      <c r="F37" s="142">
        <f>Details2!F472</f>
        <v>958652.73</v>
      </c>
      <c r="G37" s="142">
        <f>Details2!G472</f>
        <v>1826155.05</v>
      </c>
      <c r="H37" s="142">
        <f>Details2!H472</f>
        <v>1965863.83</v>
      </c>
      <c r="I37" s="142">
        <f>Details2!I472</f>
        <v>2015283.86</v>
      </c>
      <c r="J37" s="142">
        <f>Details2!J472</f>
        <v>1521269.63</v>
      </c>
      <c r="K37" s="142">
        <f>Details2!K472</f>
        <v>1265686</v>
      </c>
    </row>
    <row r="38" spans="2:11" x14ac:dyDescent="0.2">
      <c r="B38" t="str">
        <f>Details2!B473</f>
        <v>Air Force</v>
      </c>
      <c r="C38" t="str">
        <f>Details2!C473</f>
        <v>0097</v>
      </c>
      <c r="D38" t="str">
        <f>Details2!D473</f>
        <v>Altus AFB (97th Medical Group)</v>
      </c>
      <c r="E38" t="str">
        <f>Details2!E473</f>
        <v>C</v>
      </c>
      <c r="F38" s="142">
        <f>Details2!F473</f>
        <v>168331.27</v>
      </c>
      <c r="G38" s="142">
        <f>Details2!G473</f>
        <v>249980.42</v>
      </c>
      <c r="H38" s="142">
        <f>Details2!H473</f>
        <v>244815.51</v>
      </c>
      <c r="I38" s="142">
        <f>Details2!I473</f>
        <v>235577.99</v>
      </c>
      <c r="J38" s="142">
        <f>Details2!J473</f>
        <v>173323.87</v>
      </c>
      <c r="K38" s="142">
        <f>Details2!K473</f>
        <v>147199.91</v>
      </c>
    </row>
    <row r="39" spans="2:11" x14ac:dyDescent="0.2">
      <c r="B39" t="str">
        <f>Details2!B474</f>
        <v>Air Force</v>
      </c>
      <c r="C39" t="str">
        <f>Details2!C474</f>
        <v>0101</v>
      </c>
      <c r="D39" t="str">
        <f>Details2!D474</f>
        <v>Shaw AFB (20th Medical Group)</v>
      </c>
      <c r="E39" t="str">
        <f>Details2!E474</f>
        <v>C</v>
      </c>
      <c r="F39" s="142">
        <f>Details2!F474</f>
        <v>773340.97</v>
      </c>
      <c r="G39" s="142">
        <f>Details2!G474</f>
        <v>973651.4</v>
      </c>
      <c r="H39" s="142">
        <f>Details2!H474</f>
        <v>1109486.48</v>
      </c>
      <c r="I39" s="142">
        <f>Details2!I474</f>
        <v>746401.13</v>
      </c>
      <c r="J39" s="142">
        <f>Details2!J474</f>
        <v>447830.89</v>
      </c>
      <c r="K39" s="142">
        <f>Details2!K474</f>
        <v>414522.39</v>
      </c>
    </row>
    <row r="40" spans="2:11" x14ac:dyDescent="0.2">
      <c r="B40" t="str">
        <f>Details2!B475</f>
        <v>Air Force</v>
      </c>
      <c r="C40" t="str">
        <f>Details2!C475</f>
        <v>0106</v>
      </c>
      <c r="D40" t="str">
        <f>Details2!D475</f>
        <v>Ellsworth AFB (28th Medical Group)</v>
      </c>
      <c r="E40" t="str">
        <f>Details2!E475</f>
        <v>C</v>
      </c>
      <c r="F40" s="142">
        <f>Details2!F475</f>
        <v>514663.24</v>
      </c>
      <c r="G40" s="142">
        <f>Details2!G475</f>
        <v>491646.42</v>
      </c>
      <c r="H40" s="142">
        <f>Details2!H475</f>
        <v>452303.12</v>
      </c>
      <c r="I40" s="142">
        <f>Details2!I475</f>
        <v>420741.24</v>
      </c>
      <c r="J40" s="142">
        <f>Details2!J475</f>
        <v>274833.55</v>
      </c>
      <c r="K40" s="142">
        <f>Details2!K475</f>
        <v>220519.88</v>
      </c>
    </row>
    <row r="41" spans="2:11" x14ac:dyDescent="0.2">
      <c r="B41" t="str">
        <f>Details2!B476</f>
        <v>Air Force</v>
      </c>
      <c r="C41" t="str">
        <f>Details2!C476</f>
        <v>0112</v>
      </c>
      <c r="D41" t="str">
        <f>Details2!D476</f>
        <v>Dyess AFB (7th Medical Group)</v>
      </c>
      <c r="E41" t="str">
        <f>Details2!E476</f>
        <v>C</v>
      </c>
      <c r="F41" s="142">
        <f>Details2!F476</f>
        <v>344810.95</v>
      </c>
      <c r="G41" s="142">
        <f>Details2!G476</f>
        <v>842013.28</v>
      </c>
      <c r="H41" s="142">
        <f>Details2!H476</f>
        <v>396029.72</v>
      </c>
      <c r="I41" s="142">
        <f>Details2!I476</f>
        <v>353925.5</v>
      </c>
      <c r="J41" s="142">
        <f>Details2!J476</f>
        <v>225916.16</v>
      </c>
      <c r="K41" s="142">
        <f>Details2!K476</f>
        <v>177513.32</v>
      </c>
    </row>
    <row r="42" spans="2:11" x14ac:dyDescent="0.2">
      <c r="B42" t="str">
        <f>Details2!B477</f>
        <v>Air Force</v>
      </c>
      <c r="C42" t="str">
        <f>Details2!C477</f>
        <v>0113</v>
      </c>
      <c r="D42" t="str">
        <f>Details2!D477</f>
        <v>Sheppard AFB (82nd Medical Group)</v>
      </c>
      <c r="E42" t="str">
        <f>Details2!E477</f>
        <v>C</v>
      </c>
      <c r="F42" s="142">
        <f>Details2!F477</f>
        <v>624356.61</v>
      </c>
      <c r="G42" s="142">
        <f>Details2!G477</f>
        <v>690322.54</v>
      </c>
      <c r="H42" s="142">
        <f>Details2!H477</f>
        <v>892470.3</v>
      </c>
      <c r="I42" s="142">
        <f>Details2!I477</f>
        <v>817845.11</v>
      </c>
      <c r="J42" s="142">
        <f>Details2!J477</f>
        <v>781474.76</v>
      </c>
      <c r="K42" s="142">
        <f>Details2!K477</f>
        <v>607655.12</v>
      </c>
    </row>
    <row r="43" spans="2:11" x14ac:dyDescent="0.2">
      <c r="B43" t="str">
        <f>Details2!B478</f>
        <v>Air Force</v>
      </c>
      <c r="C43" t="str">
        <f>Details2!C478</f>
        <v>0114</v>
      </c>
      <c r="D43" t="str">
        <f>Details2!D478</f>
        <v>Laughlin AFB (47th Medical Group)</v>
      </c>
      <c r="E43" t="str">
        <f>Details2!E478</f>
        <v>C</v>
      </c>
      <c r="F43" s="142">
        <f>Details2!F478</f>
        <v>61527.9</v>
      </c>
      <c r="G43" s="142">
        <f>Details2!G478</f>
        <v>84227.44</v>
      </c>
      <c r="H43" s="142">
        <f>Details2!H478</f>
        <v>93286.56</v>
      </c>
      <c r="I43" s="142">
        <f>Details2!I478</f>
        <v>93497.43</v>
      </c>
      <c r="J43" s="142">
        <f>Details2!J478</f>
        <v>70963.87</v>
      </c>
      <c r="K43" s="142">
        <f>Details2!K478</f>
        <v>84316.54</v>
      </c>
    </row>
    <row r="44" spans="2:11" x14ac:dyDescent="0.2">
      <c r="B44" t="str">
        <f>Details2!B479</f>
        <v>Air Force</v>
      </c>
      <c r="C44" t="str">
        <f>Details2!C479</f>
        <v>0117</v>
      </c>
      <c r="D44" t="str">
        <f>Details2!D479</f>
        <v>Lackland AFB (59th Medical Wing)</v>
      </c>
      <c r="E44" t="str">
        <f>Details2!E479</f>
        <v>H</v>
      </c>
      <c r="F44" s="142">
        <f>Details2!F479</f>
        <v>4904893.8099999996</v>
      </c>
      <c r="G44" s="142">
        <f>Details2!G479</f>
        <v>4857294.42</v>
      </c>
      <c r="H44" s="142">
        <f>Details2!H479</f>
        <v>4723830.93</v>
      </c>
      <c r="I44" s="142">
        <f>Details2!I479</f>
        <v>5524853.1900000004</v>
      </c>
      <c r="J44" s="142">
        <f>Details2!J479</f>
        <v>3827637.5</v>
      </c>
      <c r="K44" s="142">
        <f>Details2!K479</f>
        <v>2947362.37</v>
      </c>
    </row>
    <row r="45" spans="2:11" x14ac:dyDescent="0.2">
      <c r="B45" t="str">
        <f>Details2!B480</f>
        <v>Air Force</v>
      </c>
      <c r="C45" t="str">
        <f>Details2!C480</f>
        <v>0119</v>
      </c>
      <c r="D45" t="str">
        <f>Details2!D480</f>
        <v>Hill AFB (75th Medical Group)</v>
      </c>
      <c r="E45" t="str">
        <f>Details2!E480</f>
        <v>C</v>
      </c>
      <c r="F45" s="142">
        <f>Details2!F480</f>
        <v>3316784.34</v>
      </c>
      <c r="G45" s="142">
        <f>Details2!G480</f>
        <v>3342871.98</v>
      </c>
      <c r="H45" s="142">
        <f>Details2!H480</f>
        <v>2559968.0699999998</v>
      </c>
      <c r="I45" s="142">
        <f>Details2!I480</f>
        <v>2221970.42</v>
      </c>
      <c r="J45" s="142">
        <f>Details2!J480</f>
        <v>2001482.7</v>
      </c>
      <c r="K45" s="142">
        <f>Details2!K480</f>
        <v>1415080.95</v>
      </c>
    </row>
    <row r="46" spans="2:11" x14ac:dyDescent="0.2">
      <c r="B46" t="str">
        <f>Details2!B481</f>
        <v>Air Force</v>
      </c>
      <c r="C46" t="str">
        <f>Details2!C481</f>
        <v>0120</v>
      </c>
      <c r="D46" t="str">
        <f>Details2!D481</f>
        <v>Langley AFB (633rd Medical Group)</v>
      </c>
      <c r="E46" t="str">
        <f>Details2!E481</f>
        <v>H</v>
      </c>
      <c r="F46" s="142">
        <f>Details2!F481</f>
        <v>1664709.85</v>
      </c>
      <c r="G46" s="142">
        <f>Details2!G481</f>
        <v>2189558.27</v>
      </c>
      <c r="H46" s="142">
        <f>Details2!H481</f>
        <v>1570812.17</v>
      </c>
      <c r="I46" s="142">
        <f>Details2!I481</f>
        <v>1417938.38</v>
      </c>
      <c r="J46" s="142">
        <f>Details2!J481</f>
        <v>1229292.45</v>
      </c>
      <c r="K46" s="142">
        <f>Details2!K481</f>
        <v>908833.34</v>
      </c>
    </row>
    <row r="47" spans="2:11" x14ac:dyDescent="0.2">
      <c r="B47" t="str">
        <f>Details2!B482</f>
        <v>Air Force</v>
      </c>
      <c r="C47" t="str">
        <f>Details2!C482</f>
        <v>0128</v>
      </c>
      <c r="D47" t="str">
        <f>Details2!D482</f>
        <v>Fairchild AFB (92nd Medical Group)</v>
      </c>
      <c r="E47" t="str">
        <f>Details2!E482</f>
        <v>C</v>
      </c>
      <c r="F47" s="142">
        <f>Details2!F482</f>
        <v>774980.91</v>
      </c>
      <c r="G47" s="142">
        <f>Details2!G482</f>
        <v>658289.05000000005</v>
      </c>
      <c r="H47" s="142">
        <f>Details2!H482</f>
        <v>774205.13</v>
      </c>
      <c r="I47" s="142">
        <f>Details2!I482</f>
        <v>612050.16</v>
      </c>
      <c r="J47" s="142">
        <f>Details2!J482</f>
        <v>484468.55</v>
      </c>
      <c r="K47" s="142">
        <f>Details2!K482</f>
        <v>368287.34</v>
      </c>
    </row>
    <row r="48" spans="2:11" x14ac:dyDescent="0.2">
      <c r="B48" t="str">
        <f>Details2!B483</f>
        <v>Air Force</v>
      </c>
      <c r="C48" t="str">
        <f>Details2!C483</f>
        <v>0129</v>
      </c>
      <c r="D48" t="str">
        <f>Details2!D483</f>
        <v>F.E. Warren AFB (90th Medical Group)</v>
      </c>
      <c r="E48" t="str">
        <f>Details2!E483</f>
        <v>C</v>
      </c>
      <c r="F48" s="142">
        <f>Details2!F483</f>
        <v>825516.58</v>
      </c>
      <c r="G48" s="142">
        <f>Details2!G483</f>
        <v>496284.67</v>
      </c>
      <c r="H48" s="142">
        <f>Details2!H483</f>
        <v>415396.27</v>
      </c>
      <c r="I48" s="142">
        <f>Details2!I483</f>
        <v>405472.15</v>
      </c>
      <c r="J48" s="142">
        <f>Details2!J483</f>
        <v>359947.86</v>
      </c>
      <c r="K48" s="142">
        <f>Details2!K483</f>
        <v>204373.16</v>
      </c>
    </row>
    <row r="49" spans="2:11" x14ac:dyDescent="0.2">
      <c r="B49" t="str">
        <f>Details2!B484</f>
        <v>Air Force</v>
      </c>
      <c r="C49" t="str">
        <f>Details2!C484</f>
        <v>0203</v>
      </c>
      <c r="D49" t="str">
        <f>Details2!D484</f>
        <v>Eielson AFB (354th Medical Group)</v>
      </c>
      <c r="E49" t="str">
        <f>Details2!E484</f>
        <v>C</v>
      </c>
      <c r="F49" s="142">
        <f>Details2!F484</f>
        <v>108519.91</v>
      </c>
      <c r="G49" s="142">
        <f>Details2!G484</f>
        <v>140266.47</v>
      </c>
      <c r="H49" s="142">
        <f>Details2!H484</f>
        <v>148108.97</v>
      </c>
      <c r="I49" s="142">
        <f>Details2!I484</f>
        <v>144942.98000000001</v>
      </c>
      <c r="J49" s="142">
        <f>Details2!J484</f>
        <v>135086.01999999999</v>
      </c>
      <c r="K49" s="142">
        <f>Details2!K484</f>
        <v>85873.18</v>
      </c>
    </row>
    <row r="50" spans="2:11" x14ac:dyDescent="0.2">
      <c r="B50" t="str">
        <f>Details2!B485</f>
        <v>Air Force</v>
      </c>
      <c r="C50" t="str">
        <f>Details2!C485</f>
        <v>0248</v>
      </c>
      <c r="D50" t="str">
        <f>Details2!D485</f>
        <v>Los Angeles AFB (61st Medical Group)</v>
      </c>
      <c r="E50" t="str">
        <f>Details2!E485</f>
        <v>C</v>
      </c>
      <c r="F50" s="142">
        <f>Details2!F485</f>
        <v>322132.13</v>
      </c>
      <c r="G50" s="142">
        <f>Details2!G485</f>
        <v>328474.7</v>
      </c>
      <c r="H50" s="142">
        <f>Details2!H485</f>
        <v>423666.97</v>
      </c>
      <c r="I50" s="142">
        <f>Details2!I485</f>
        <v>343185.66</v>
      </c>
      <c r="J50" s="142">
        <f>Details2!J485</f>
        <v>331216.58</v>
      </c>
      <c r="K50" s="142">
        <f>Details2!K485</f>
        <v>141986.44</v>
      </c>
    </row>
    <row r="51" spans="2:11" x14ac:dyDescent="0.2">
      <c r="B51" t="str">
        <f>Details2!B486</f>
        <v>Air Force</v>
      </c>
      <c r="C51" t="str">
        <f>Details2!C486</f>
        <v>0252</v>
      </c>
      <c r="D51" t="str">
        <f>Details2!D486</f>
        <v>Peterson AFB (21st Medical Group)</v>
      </c>
      <c r="E51" t="str">
        <f>Details2!E486</f>
        <v>C</v>
      </c>
      <c r="F51" s="142">
        <f>Details2!F486</f>
        <v>927230.77</v>
      </c>
      <c r="G51" s="142">
        <f>Details2!G486</f>
        <v>776115.6</v>
      </c>
      <c r="H51" s="142">
        <f>Details2!H486</f>
        <v>740396.96</v>
      </c>
      <c r="I51" s="142">
        <f>Details2!I486</f>
        <v>853938.35</v>
      </c>
      <c r="J51" s="142">
        <f>Details2!J486</f>
        <v>614995.15</v>
      </c>
      <c r="K51" s="142">
        <f>Details2!K486</f>
        <v>603219.73</v>
      </c>
    </row>
    <row r="52" spans="2:11" x14ac:dyDescent="0.2">
      <c r="B52" t="str">
        <f>Details2!B487</f>
        <v>Air Force</v>
      </c>
      <c r="C52" t="str">
        <f>Details2!C487</f>
        <v>0287</v>
      </c>
      <c r="D52" t="str">
        <f>Details2!D487</f>
        <v>Hickam AFB (15th Medical Group)</v>
      </c>
      <c r="E52" t="str">
        <f>Details2!E487</f>
        <v>C</v>
      </c>
      <c r="F52" s="142">
        <f>Details2!F487</f>
        <v>329893.09000000003</v>
      </c>
      <c r="G52" s="142">
        <f>Details2!G487</f>
        <v>434269.11</v>
      </c>
      <c r="H52" s="142">
        <f>Details2!H487</f>
        <v>480989.29</v>
      </c>
      <c r="I52" s="142">
        <f>Details2!I487</f>
        <v>488006.49</v>
      </c>
      <c r="J52" s="142">
        <f>Details2!J487</f>
        <v>409534.94</v>
      </c>
      <c r="K52" s="142">
        <f>Details2!K487</f>
        <v>427777.92</v>
      </c>
    </row>
    <row r="53" spans="2:11" x14ac:dyDescent="0.2">
      <c r="B53" t="str">
        <f>Details2!B488</f>
        <v>Air Force</v>
      </c>
      <c r="C53" t="str">
        <f>Details2!C488</f>
        <v>0310</v>
      </c>
      <c r="D53" t="str">
        <f>Details2!D488</f>
        <v>Hanscom AFB (66th Medical Group)</v>
      </c>
      <c r="E53" t="str">
        <f>Details2!E488</f>
        <v>C</v>
      </c>
      <c r="F53" s="142">
        <f>Details2!F488</f>
        <v>209224</v>
      </c>
      <c r="G53" s="142">
        <f>Details2!G488</f>
        <v>449819.2</v>
      </c>
      <c r="H53" s="142">
        <f>Details2!H488</f>
        <v>291891.65999999997</v>
      </c>
      <c r="I53" s="142">
        <f>Details2!I488</f>
        <v>247140.69</v>
      </c>
      <c r="J53" s="142">
        <f>Details2!J488</f>
        <v>196109.27</v>
      </c>
      <c r="K53" s="142">
        <f>Details2!K488</f>
        <v>134980.71</v>
      </c>
    </row>
    <row r="54" spans="2:11" x14ac:dyDescent="0.2">
      <c r="B54" t="str">
        <f>Details2!B489</f>
        <v>Air Force</v>
      </c>
      <c r="C54" t="str">
        <f>Details2!C489</f>
        <v>0326</v>
      </c>
      <c r="D54" t="str">
        <f>Details2!D489</f>
        <v>McGuire AFB (87th Medical Group)</v>
      </c>
      <c r="E54" t="str">
        <f>Details2!E489</f>
        <v>C</v>
      </c>
      <c r="F54" s="142">
        <f>Details2!F489</f>
        <v>511611.08</v>
      </c>
      <c r="G54" s="142">
        <f>Details2!G489</f>
        <v>658900.84</v>
      </c>
      <c r="H54" s="142">
        <f>Details2!H489</f>
        <v>728388.36</v>
      </c>
      <c r="I54" s="142">
        <f>Details2!I489</f>
        <v>688401.01</v>
      </c>
      <c r="J54" s="142">
        <f>Details2!J489</f>
        <v>288504.44</v>
      </c>
      <c r="K54" s="142">
        <f>Details2!K489</f>
        <v>220212.77</v>
      </c>
    </row>
    <row r="55" spans="2:11" x14ac:dyDescent="0.2">
      <c r="B55" t="str">
        <f>Details2!B490</f>
        <v>Air Force</v>
      </c>
      <c r="C55" t="str">
        <f>Details2!C490</f>
        <v>0338</v>
      </c>
      <c r="D55" t="str">
        <f>Details2!D490</f>
        <v>Vance AFB (71st Medical Group)</v>
      </c>
      <c r="E55" t="str">
        <f>Details2!E490</f>
        <v>C</v>
      </c>
      <c r="F55" s="142">
        <f>Details2!F490</f>
        <v>15516.07</v>
      </c>
      <c r="G55" s="142">
        <f>Details2!G490</f>
        <v>201694.57</v>
      </c>
      <c r="H55" s="142">
        <f>Details2!H490</f>
        <v>241475.98</v>
      </c>
      <c r="I55" s="142">
        <f>Details2!I490</f>
        <v>223340.15</v>
      </c>
      <c r="J55" s="142">
        <f>Details2!J490</f>
        <v>144819.99</v>
      </c>
      <c r="K55" s="142">
        <f>Details2!K490</f>
        <v>146455.88</v>
      </c>
    </row>
    <row r="56" spans="2:11" x14ac:dyDescent="0.2">
      <c r="B56" t="str">
        <f>Details2!B491</f>
        <v>Air Force</v>
      </c>
      <c r="C56" t="str">
        <f>Details2!C491</f>
        <v>0364</v>
      </c>
      <c r="D56" t="str">
        <f>Details2!D491</f>
        <v>Goodfellow AFB (17th Medical Group)</v>
      </c>
      <c r="E56" t="str">
        <f>Details2!E491</f>
        <v>C</v>
      </c>
      <c r="F56" s="142">
        <f>Details2!F491</f>
        <v>295749.3</v>
      </c>
      <c r="G56" s="142">
        <f>Details2!G491</f>
        <v>258639.92</v>
      </c>
      <c r="H56" s="142">
        <f>Details2!H491</f>
        <v>367934.74</v>
      </c>
      <c r="I56" s="142">
        <f>Details2!I491</f>
        <v>299323.83</v>
      </c>
      <c r="J56" s="142">
        <f>Details2!J491</f>
        <v>251746.4</v>
      </c>
      <c r="K56" s="142">
        <f>Details2!K491</f>
        <v>133243.66</v>
      </c>
    </row>
    <row r="57" spans="2:11" x14ac:dyDescent="0.2">
      <c r="B57" t="str">
        <f>Details2!B492</f>
        <v>Air Force</v>
      </c>
      <c r="C57" t="str">
        <f>Details2!C492</f>
        <v>0366</v>
      </c>
      <c r="D57" t="str">
        <f>Details2!D492</f>
        <v>Randolph AFB (359th Medical Group)</v>
      </c>
      <c r="E57" t="str">
        <f>Details2!E492</f>
        <v>C</v>
      </c>
      <c r="F57" s="142">
        <f>Details2!F492</f>
        <v>530083.31000000006</v>
      </c>
      <c r="G57" s="142">
        <f>Details2!G492</f>
        <v>596418.46</v>
      </c>
      <c r="H57" s="142">
        <f>Details2!H492</f>
        <v>913773.54</v>
      </c>
      <c r="I57" s="142" t="str">
        <f>Details2!I492</f>
        <v>NULL</v>
      </c>
      <c r="J57" s="142" t="str">
        <f>Details2!J492</f>
        <v>NULL</v>
      </c>
      <c r="K57" s="142" t="str">
        <f>Details2!K492</f>
        <v>NULL</v>
      </c>
    </row>
    <row r="58" spans="2:11" x14ac:dyDescent="0.2">
      <c r="B58" t="str">
        <f>Details2!B493</f>
        <v>Air Force</v>
      </c>
      <c r="C58" t="str">
        <f>Details2!C493</f>
        <v>0395</v>
      </c>
      <c r="D58" t="str">
        <f>Details2!D493</f>
        <v>McChord AFB (62nd Medical Group)</v>
      </c>
      <c r="E58" t="str">
        <f>Details2!E493</f>
        <v>C</v>
      </c>
      <c r="F58" s="142" t="str">
        <f>Details2!F493</f>
        <v>NULL</v>
      </c>
      <c r="G58" s="142" t="str">
        <f>Details2!G493</f>
        <v>NULL</v>
      </c>
      <c r="H58" s="142" t="str">
        <f>Details2!H493</f>
        <v>NULL</v>
      </c>
      <c r="I58" s="142" t="str">
        <f>Details2!I493</f>
        <v>NULL</v>
      </c>
      <c r="J58" s="142" t="str">
        <f>Details2!J493</f>
        <v>NULL</v>
      </c>
      <c r="K58" s="142" t="str">
        <f>Details2!K493</f>
        <v>NULL</v>
      </c>
    </row>
    <row r="59" spans="2:11" x14ac:dyDescent="0.2">
      <c r="B59" t="str">
        <f>Details2!B494</f>
        <v>Air Force</v>
      </c>
      <c r="C59" t="str">
        <f>Details2!C494</f>
        <v>0633</v>
      </c>
      <c r="D59" t="str">
        <f>Details2!D494</f>
        <v>RAF Lakenhealth (48th Medical Group)</v>
      </c>
      <c r="E59" t="str">
        <f>Details2!E494</f>
        <v>H</v>
      </c>
      <c r="F59" s="142">
        <f>Details2!F494</f>
        <v>3267.74</v>
      </c>
      <c r="G59" s="142">
        <f>Details2!G494</f>
        <v>183413.09</v>
      </c>
      <c r="H59" s="142">
        <f>Details2!H494</f>
        <v>164880.45000000001</v>
      </c>
      <c r="I59" s="142">
        <f>Details2!I494</f>
        <v>203019.13</v>
      </c>
      <c r="J59" s="142">
        <f>Details2!J494</f>
        <v>155849.35999999999</v>
      </c>
      <c r="K59" s="142">
        <f>Details2!K494</f>
        <v>118183.7</v>
      </c>
    </row>
    <row r="60" spans="2:11" x14ac:dyDescent="0.2">
      <c r="B60" t="str">
        <f>Details2!B495</f>
        <v>Air Force</v>
      </c>
      <c r="C60" t="str">
        <f>Details2!C495</f>
        <v>0635</v>
      </c>
      <c r="D60" t="str">
        <f>Details2!D495</f>
        <v>Incirlik AB (39th Medical Group)</v>
      </c>
      <c r="E60" t="str">
        <f>Details2!E495</f>
        <v>C</v>
      </c>
      <c r="F60" s="142">
        <f>Details2!F495</f>
        <v>0</v>
      </c>
      <c r="G60" s="142">
        <f>Details2!G495</f>
        <v>9728.99</v>
      </c>
      <c r="H60" s="142">
        <f>Details2!H495</f>
        <v>499.31</v>
      </c>
      <c r="I60" s="142">
        <f>Details2!I495</f>
        <v>0</v>
      </c>
      <c r="J60" s="142">
        <f>Details2!J495</f>
        <v>3771.09</v>
      </c>
      <c r="K60" s="142">
        <f>Details2!K495</f>
        <v>5662.6</v>
      </c>
    </row>
    <row r="61" spans="2:11" x14ac:dyDescent="0.2">
      <c r="B61" t="str">
        <f>Details2!B496</f>
        <v>Air Force</v>
      </c>
      <c r="C61" t="str">
        <f>Details2!C496</f>
        <v>0637</v>
      </c>
      <c r="D61" t="str">
        <f>Details2!D496</f>
        <v>Kunsan AB (8th Medical Group)</v>
      </c>
      <c r="E61" t="str">
        <f>Details2!E496</f>
        <v>C</v>
      </c>
      <c r="F61" s="142">
        <f>Details2!F496</f>
        <v>0</v>
      </c>
      <c r="G61" s="142">
        <f>Details2!G496</f>
        <v>115.93</v>
      </c>
      <c r="H61" s="142">
        <f>Details2!H496</f>
        <v>6.13</v>
      </c>
      <c r="I61" s="142">
        <f>Details2!I496</f>
        <v>0</v>
      </c>
      <c r="J61" s="142">
        <f>Details2!J496</f>
        <v>0</v>
      </c>
      <c r="K61" s="142">
        <f>Details2!K496</f>
        <v>0</v>
      </c>
    </row>
    <row r="62" spans="2:11" x14ac:dyDescent="0.2">
      <c r="B62" t="str">
        <f>Details2!B497</f>
        <v>Air Force</v>
      </c>
      <c r="C62" t="str">
        <f>Details2!C497</f>
        <v>0638</v>
      </c>
      <c r="D62" t="str">
        <f>Details2!D497</f>
        <v>Osan AB (51st Medical Group)</v>
      </c>
      <c r="E62" t="str">
        <f>Details2!E497</f>
        <v>H</v>
      </c>
      <c r="F62" s="142">
        <f>Details2!F497</f>
        <v>15189.09</v>
      </c>
      <c r="G62" s="142">
        <f>Details2!G497</f>
        <v>67848.28</v>
      </c>
      <c r="H62" s="142">
        <f>Details2!H497</f>
        <v>97244.479999999996</v>
      </c>
      <c r="I62" s="142">
        <f>Details2!I497</f>
        <v>53569.599999999999</v>
      </c>
      <c r="J62" s="142" t="str">
        <f>Details2!J497</f>
        <v>NULL</v>
      </c>
      <c r="K62" s="142" t="str">
        <f>Details2!K497</f>
        <v>NULL</v>
      </c>
    </row>
    <row r="63" spans="2:11" x14ac:dyDescent="0.2">
      <c r="B63" t="str">
        <f>Details2!B498</f>
        <v>Air Force</v>
      </c>
      <c r="C63" t="str">
        <f>Details2!C498</f>
        <v>0639</v>
      </c>
      <c r="D63" t="str">
        <f>Details2!D498</f>
        <v>Misawa AB (35th Medical Group)</v>
      </c>
      <c r="E63" t="str">
        <f>Details2!E498</f>
        <v>H</v>
      </c>
      <c r="F63" s="142" t="str">
        <f>Details2!F498</f>
        <v>NULL</v>
      </c>
      <c r="G63" s="142">
        <f>Details2!G498</f>
        <v>30256.400000000001</v>
      </c>
      <c r="H63" s="142">
        <f>Details2!H498</f>
        <v>23393.31</v>
      </c>
      <c r="I63" s="142" t="str">
        <f>Details2!I498</f>
        <v>NULL</v>
      </c>
      <c r="J63" s="142" t="str">
        <f>Details2!J498</f>
        <v>NULL</v>
      </c>
      <c r="K63" s="142" t="str">
        <f>Details2!K498</f>
        <v>NULL</v>
      </c>
    </row>
    <row r="64" spans="2:11" x14ac:dyDescent="0.2">
      <c r="B64" t="str">
        <f>Details2!B499</f>
        <v>Air Force</v>
      </c>
      <c r="C64" t="str">
        <f>Details2!C499</f>
        <v>0640</v>
      </c>
      <c r="D64" t="str">
        <f>Details2!D499</f>
        <v>Yokota AB (374th Medical Group)</v>
      </c>
      <c r="E64" t="str">
        <f>Details2!E499</f>
        <v>H</v>
      </c>
      <c r="F64" s="142">
        <f>Details2!F499</f>
        <v>131911.70000000001</v>
      </c>
      <c r="G64" s="142">
        <f>Details2!G499</f>
        <v>136597.4</v>
      </c>
      <c r="H64" s="142">
        <f>Details2!H499</f>
        <v>123126.6</v>
      </c>
      <c r="I64" s="142">
        <f>Details2!I499</f>
        <v>57258.73</v>
      </c>
      <c r="J64" s="142" t="str">
        <f>Details2!J499</f>
        <v>NULL</v>
      </c>
      <c r="K64" s="142" t="str">
        <f>Details2!K499</f>
        <v>NULL</v>
      </c>
    </row>
    <row r="65" spans="2:12" x14ac:dyDescent="0.2">
      <c r="B65" t="str">
        <f>Details2!B500</f>
        <v>Air Force</v>
      </c>
      <c r="C65" t="str">
        <f>Details2!C500</f>
        <v>0799</v>
      </c>
      <c r="D65" t="str">
        <f>Details2!D500</f>
        <v>Geilenkirchen AB (470th Medical Group)</v>
      </c>
      <c r="E65" t="str">
        <f>Details2!E500</f>
        <v>C</v>
      </c>
      <c r="F65" s="142" t="str">
        <f>Details2!F500</f>
        <v>NULL</v>
      </c>
      <c r="G65" s="142" t="str">
        <f>Details2!G500</f>
        <v>NULL</v>
      </c>
      <c r="H65" s="142" t="str">
        <f>Details2!H500</f>
        <v>NULL</v>
      </c>
      <c r="I65" s="142" t="str">
        <f>Details2!I500</f>
        <v>NULL</v>
      </c>
      <c r="J65" s="142" t="str">
        <f>Details2!J500</f>
        <v>NULL</v>
      </c>
      <c r="K65" s="142" t="str">
        <f>Details2!K500</f>
        <v>NULL</v>
      </c>
    </row>
    <row r="66" spans="2:12" x14ac:dyDescent="0.2">
      <c r="B66" t="str">
        <f>Details2!B501</f>
        <v>Air Force</v>
      </c>
      <c r="C66" t="str">
        <f>Details2!C501</f>
        <v>0802</v>
      </c>
      <c r="D66" t="str">
        <f>Details2!D501</f>
        <v>Andersen JB (36th Medical Group)</v>
      </c>
      <c r="E66" t="str">
        <f>Details2!E501</f>
        <v>C</v>
      </c>
      <c r="F66" s="142">
        <f>Details2!F501</f>
        <v>0</v>
      </c>
      <c r="G66" s="142">
        <f>Details2!G501</f>
        <v>16104.55</v>
      </c>
      <c r="H66" s="142">
        <f>Details2!H501</f>
        <v>18193.84</v>
      </c>
      <c r="I66" s="142">
        <f>Details2!I501</f>
        <v>23539.47</v>
      </c>
      <c r="J66" s="142">
        <f>Details2!J501</f>
        <v>34645.74</v>
      </c>
      <c r="K66" s="142">
        <f>Details2!K501</f>
        <v>33775.230000000003</v>
      </c>
    </row>
    <row r="67" spans="2:12" x14ac:dyDescent="0.2">
      <c r="B67" t="str">
        <f>Details2!B502</f>
        <v>Air Force</v>
      </c>
      <c r="C67" t="str">
        <f>Details2!C502</f>
        <v>0804</v>
      </c>
      <c r="D67" t="str">
        <f>Details2!D502</f>
        <v>Kadena AB (18th Medical Group)</v>
      </c>
      <c r="E67" t="str">
        <f>Details2!E502</f>
        <v>C</v>
      </c>
      <c r="F67" s="142">
        <f>Details2!F502</f>
        <v>3876.5</v>
      </c>
      <c r="G67" s="142">
        <f>Details2!G502</f>
        <v>18533.830000000002</v>
      </c>
      <c r="H67" s="142">
        <f>Details2!H502</f>
        <v>23999.53</v>
      </c>
      <c r="I67" s="142">
        <f>Details2!I502</f>
        <v>23047.75</v>
      </c>
      <c r="J67" s="142">
        <f>Details2!J502</f>
        <v>24844.27</v>
      </c>
      <c r="K67" s="142">
        <f>Details2!K502</f>
        <v>12806.02</v>
      </c>
    </row>
    <row r="68" spans="2:12" x14ac:dyDescent="0.2">
      <c r="B68" t="str">
        <f>Details2!B503</f>
        <v>Air Force</v>
      </c>
      <c r="C68" t="str">
        <f>Details2!C503</f>
        <v>0805</v>
      </c>
      <c r="D68" t="str">
        <f>Details2!D503</f>
        <v>Spangdahlem AB (52nd Medical Group)</v>
      </c>
      <c r="E68" t="str">
        <f>Details2!E503</f>
        <v>C</v>
      </c>
      <c r="F68" s="142">
        <f>Details2!F503</f>
        <v>1734.69</v>
      </c>
      <c r="G68" s="142">
        <f>Details2!G503</f>
        <v>14464.51</v>
      </c>
      <c r="H68" s="142">
        <f>Details2!H503</f>
        <v>22954.400000000001</v>
      </c>
      <c r="I68" s="142">
        <f>Details2!I503</f>
        <v>17824.89</v>
      </c>
      <c r="J68" s="142">
        <f>Details2!J503</f>
        <v>31022.78</v>
      </c>
      <c r="K68" s="142">
        <f>Details2!K503</f>
        <v>21447.24</v>
      </c>
    </row>
    <row r="69" spans="2:12" x14ac:dyDescent="0.2">
      <c r="B69" t="str">
        <f>Details2!B504</f>
        <v>Air Force</v>
      </c>
      <c r="C69" t="str">
        <f>Details2!C504</f>
        <v>0806</v>
      </c>
      <c r="D69" t="str">
        <f>Details2!D504</f>
        <v>Ramstein AB (86th Medical Group)</v>
      </c>
      <c r="E69" t="str">
        <f>Details2!E504</f>
        <v>C</v>
      </c>
      <c r="F69" s="142">
        <f>Details2!F504</f>
        <v>21731.35</v>
      </c>
      <c r="G69" s="142">
        <f>Details2!G504</f>
        <v>41163.61</v>
      </c>
      <c r="H69" s="142">
        <f>Details2!H504</f>
        <v>75091.259999999995</v>
      </c>
      <c r="I69" s="142">
        <f>Details2!I504</f>
        <v>63008.91</v>
      </c>
      <c r="J69" s="142">
        <f>Details2!J504</f>
        <v>80899.210000000006</v>
      </c>
      <c r="K69" s="142">
        <f>Details2!K504</f>
        <v>42569.78</v>
      </c>
    </row>
    <row r="70" spans="2:12" x14ac:dyDescent="0.2">
      <c r="B70" t="str">
        <f>Details2!B505</f>
        <v>Air Force</v>
      </c>
      <c r="C70" t="str">
        <f>Details2!C505</f>
        <v>0808</v>
      </c>
      <c r="D70" t="str">
        <f>Details2!D505</f>
        <v>Aviano AB (31st Medical Group)</v>
      </c>
      <c r="E70" t="str">
        <f>Details2!E505</f>
        <v>H</v>
      </c>
      <c r="F70" s="142">
        <f>Details2!F505</f>
        <v>4518.2299999999996</v>
      </c>
      <c r="G70" s="142">
        <f>Details2!G505</f>
        <v>13703.53</v>
      </c>
      <c r="H70" s="142">
        <f>Details2!H505</f>
        <v>46131.32</v>
      </c>
      <c r="I70" s="142">
        <f>Details2!I505</f>
        <v>26670.74</v>
      </c>
      <c r="J70" s="142">
        <f>Details2!J505</f>
        <v>20921.259999999998</v>
      </c>
      <c r="K70" s="142" t="str">
        <f>Details2!K505</f>
        <v>NULL</v>
      </c>
    </row>
    <row r="71" spans="2:12" x14ac:dyDescent="0.2">
      <c r="B71" t="str">
        <f>Details2!B506</f>
        <v>Air Force</v>
      </c>
      <c r="C71" t="str">
        <f>Details2!C506</f>
        <v>7139</v>
      </c>
      <c r="D71" t="str">
        <f>Details2!D506</f>
        <v>Hurlburt Field (1st Special Operations Medical Group)</v>
      </c>
      <c r="E71" t="str">
        <f>Details2!E506</f>
        <v>C</v>
      </c>
      <c r="F71" s="142">
        <f>Details2!F506</f>
        <v>200788.56</v>
      </c>
      <c r="G71" s="142">
        <f>Details2!G506</f>
        <v>414951.85</v>
      </c>
      <c r="H71" s="142">
        <f>Details2!H506</f>
        <v>323946.62</v>
      </c>
      <c r="I71" s="142">
        <f>Details2!I506</f>
        <v>365426.44</v>
      </c>
      <c r="J71" s="142">
        <f>Details2!J506</f>
        <v>368206.83</v>
      </c>
      <c r="K71" s="142">
        <f>Details2!K506</f>
        <v>308180.45</v>
      </c>
      <c r="L71" s="2"/>
    </row>
    <row r="72" spans="2:12" x14ac:dyDescent="0.2">
      <c r="B72" t="str">
        <f>Details2!B507</f>
        <v>Air Force</v>
      </c>
      <c r="C72" t="str">
        <f>Details2!C507</f>
        <v>7200</v>
      </c>
      <c r="D72" t="str">
        <f>Details2!D507</f>
        <v>Buckley AFB (460th Medical Group)</v>
      </c>
      <c r="E72" t="str">
        <f>Details2!E507</f>
        <v>C</v>
      </c>
      <c r="F72" s="142">
        <f>Details2!F507</f>
        <v>1066680.8899999999</v>
      </c>
      <c r="G72" s="142">
        <f>Details2!G507</f>
        <v>722947.31</v>
      </c>
      <c r="H72" s="142">
        <f>Details2!H507</f>
        <v>625640.44999999995</v>
      </c>
      <c r="I72" s="142">
        <f>Details2!I507</f>
        <v>559655.73</v>
      </c>
      <c r="J72" s="142">
        <f>Details2!J507</f>
        <v>516563.62</v>
      </c>
      <c r="K72" s="142">
        <f>Details2!K507</f>
        <v>41641.69</v>
      </c>
    </row>
    <row r="73" spans="2:12" x14ac:dyDescent="0.2">
      <c r="B73" t="str">
        <f>Details2!B508</f>
        <v>ALL</v>
      </c>
      <c r="C73" t="str">
        <f>Details2!C508</f>
        <v>0000</v>
      </c>
      <c r="D73" t="str">
        <f>Details2!D508</f>
        <v>UBO Administrator</v>
      </c>
      <c r="E73" t="str">
        <f>Details2!E508</f>
        <v>NULL</v>
      </c>
      <c r="F73" s="142" t="str">
        <f>Details2!F508</f>
        <v>NULL</v>
      </c>
      <c r="G73" s="142" t="str">
        <f>Details2!G508</f>
        <v>NULL</v>
      </c>
      <c r="H73" s="142" t="str">
        <f>Details2!H508</f>
        <v>NULL</v>
      </c>
      <c r="I73" s="142" t="str">
        <f>Details2!I508</f>
        <v>NULL</v>
      </c>
      <c r="J73" s="142" t="str">
        <f>Details2!J508</f>
        <v>NULL</v>
      </c>
      <c r="K73" s="142" t="str">
        <f>Details2!K508</f>
        <v>NULL</v>
      </c>
    </row>
    <row r="74" spans="2:12" x14ac:dyDescent="0.2">
      <c r="B74" t="str">
        <f>Details2!B509</f>
        <v>Army</v>
      </c>
      <c r="C74" t="str">
        <f>Details2!C509</f>
        <v>0001</v>
      </c>
      <c r="D74" t="str">
        <f>Details2!D509</f>
        <v>Redstone Arsenal (Fox Army Health Clinic)</v>
      </c>
      <c r="E74" t="str">
        <f>Details2!E509</f>
        <v>C</v>
      </c>
      <c r="F74" s="142">
        <f>Details2!F509</f>
        <v>666841.56000000006</v>
      </c>
      <c r="G74" s="142">
        <f>Details2!G509</f>
        <v>2766435.85</v>
      </c>
      <c r="H74" s="142">
        <f>Details2!H509</f>
        <v>2342070.9</v>
      </c>
      <c r="I74" s="142">
        <f>Details2!I509</f>
        <v>2604548</v>
      </c>
      <c r="J74" s="142">
        <f>Details2!J509</f>
        <v>1844569.65</v>
      </c>
      <c r="K74" s="142">
        <f>Details2!K509</f>
        <v>1506286.55</v>
      </c>
    </row>
    <row r="75" spans="2:12" x14ac:dyDescent="0.2">
      <c r="B75" t="str">
        <f>Details2!B510</f>
        <v>Army</v>
      </c>
      <c r="C75" t="str">
        <f>Details2!C510</f>
        <v>0003</v>
      </c>
      <c r="D75" t="str">
        <f>Details2!D510</f>
        <v>Ft. Rucker (Lyster Army Health Clinic)</v>
      </c>
      <c r="E75" t="str">
        <f>Details2!E510</f>
        <v>C</v>
      </c>
      <c r="F75" s="142">
        <f>Details2!F510</f>
        <v>2419325.46</v>
      </c>
      <c r="G75" s="142">
        <f>Details2!G510</f>
        <v>2631278.4900000002</v>
      </c>
      <c r="H75" s="142">
        <f>Details2!H510</f>
        <v>2108989.9500000002</v>
      </c>
      <c r="I75" s="142">
        <f>Details2!I510</f>
        <v>2334486.4900000002</v>
      </c>
      <c r="J75" s="142">
        <f>Details2!J510</f>
        <v>1932673.08</v>
      </c>
      <c r="K75" s="142">
        <f>Details2!K510</f>
        <v>1316028.19</v>
      </c>
    </row>
    <row r="76" spans="2:12" x14ac:dyDescent="0.2">
      <c r="B76" t="str">
        <f>Details2!B511</f>
        <v>Army</v>
      </c>
      <c r="C76" t="str">
        <f>Details2!C511</f>
        <v>0005</v>
      </c>
      <c r="D76" t="str">
        <f>Details2!D511</f>
        <v>Ft. Wainwright (Bassett Army Community Hospital)</v>
      </c>
      <c r="E76" t="str">
        <f>Details2!E511</f>
        <v>H</v>
      </c>
      <c r="F76" s="142">
        <f>Details2!F511</f>
        <v>1370753.74</v>
      </c>
      <c r="G76" s="142">
        <f>Details2!G511</f>
        <v>1924502.59</v>
      </c>
      <c r="H76" s="142">
        <f>Details2!H511</f>
        <v>1668002.03</v>
      </c>
      <c r="I76" s="142">
        <f>Details2!I511</f>
        <v>1633803.28</v>
      </c>
      <c r="J76" s="142">
        <f>Details2!J511</f>
        <v>1574117.78</v>
      </c>
      <c r="K76" s="142">
        <f>Details2!K511</f>
        <v>725190.73</v>
      </c>
    </row>
    <row r="77" spans="2:12" x14ac:dyDescent="0.2">
      <c r="B77" t="str">
        <f>Details2!B512</f>
        <v>Army</v>
      </c>
      <c r="C77" t="str">
        <f>Details2!C512</f>
        <v>0008</v>
      </c>
      <c r="D77" t="str">
        <f>Details2!D512</f>
        <v>Ft. Huachuca (Bliss Army Health Clinic)</v>
      </c>
      <c r="E77" t="str">
        <f>Details2!E512</f>
        <v>C</v>
      </c>
      <c r="F77" s="142">
        <f>Details2!F512</f>
        <v>467292.03</v>
      </c>
      <c r="G77" s="142">
        <f>Details2!G512</f>
        <v>433401.26</v>
      </c>
      <c r="H77" s="142">
        <f>Details2!H512</f>
        <v>391614.78</v>
      </c>
      <c r="I77" s="142">
        <f>Details2!I512</f>
        <v>326366.25</v>
      </c>
      <c r="J77" s="142">
        <f>Details2!J512</f>
        <v>288597.76000000001</v>
      </c>
      <c r="K77" s="142">
        <f>Details2!K512</f>
        <v>241114.33</v>
      </c>
    </row>
    <row r="78" spans="2:12" x14ac:dyDescent="0.2">
      <c r="B78" t="str">
        <f>Details2!B513</f>
        <v>Army</v>
      </c>
      <c r="C78" t="str">
        <f>Details2!C513</f>
        <v>0032</v>
      </c>
      <c r="D78" t="str">
        <f>Details2!D513</f>
        <v>Ft. Carson (Evans Army Community Hospital)</v>
      </c>
      <c r="E78" t="str">
        <f>Details2!E513</f>
        <v>H</v>
      </c>
      <c r="F78" s="142">
        <f>Details2!F513</f>
        <v>1094991.1599999999</v>
      </c>
      <c r="G78" s="142">
        <f>Details2!G513</f>
        <v>1457823.17</v>
      </c>
      <c r="H78" s="142">
        <f>Details2!H513</f>
        <v>1432670.32</v>
      </c>
      <c r="I78" s="142">
        <f>Details2!I513</f>
        <v>1017160.76</v>
      </c>
      <c r="J78" s="142">
        <f>Details2!J513</f>
        <v>1015296.62</v>
      </c>
      <c r="K78" s="142">
        <f>Details2!K513</f>
        <v>736774.42</v>
      </c>
    </row>
    <row r="79" spans="2:12" x14ac:dyDescent="0.2">
      <c r="B79" t="str">
        <f>Details2!B514</f>
        <v>Army</v>
      </c>
      <c r="C79" t="str">
        <f>Details2!C514</f>
        <v>0047</v>
      </c>
      <c r="D79" t="str">
        <f>Details2!D514</f>
        <v>Ft. Gordon (Eisenhower-Gordon Army Medical Center)</v>
      </c>
      <c r="E79" t="str">
        <f>Details2!E514</f>
        <v>H</v>
      </c>
      <c r="F79" s="142">
        <f>Details2!F514</f>
        <v>1365907.19</v>
      </c>
      <c r="G79" s="142">
        <f>Details2!G514</f>
        <v>1551505.19</v>
      </c>
      <c r="H79" s="142">
        <f>Details2!H514</f>
        <v>2024493.54</v>
      </c>
      <c r="I79" s="142">
        <f>Details2!I514</f>
        <v>2108794.77</v>
      </c>
      <c r="J79" s="142">
        <f>Details2!J514</f>
        <v>1932478.76</v>
      </c>
      <c r="K79" s="142">
        <f>Details2!K514</f>
        <v>1360719.91</v>
      </c>
    </row>
    <row r="80" spans="2:12" x14ac:dyDescent="0.2">
      <c r="B80" t="str">
        <f>Details2!B515</f>
        <v>Army</v>
      </c>
      <c r="C80" t="str">
        <f>Details2!C515</f>
        <v>0048</v>
      </c>
      <c r="D80" t="str">
        <f>Details2!D515</f>
        <v>Ft. Benning (Martin-Benning Army Community Hospital)</v>
      </c>
      <c r="E80" t="str">
        <f>Details2!E515</f>
        <v>H</v>
      </c>
      <c r="F80" s="142">
        <f>Details2!F515</f>
        <v>1017076.17</v>
      </c>
      <c r="G80" s="142">
        <f>Details2!G515</f>
        <v>1317160.68</v>
      </c>
      <c r="H80" s="142">
        <f>Details2!H515</f>
        <v>1194868.8600000001</v>
      </c>
      <c r="I80" s="142">
        <f>Details2!I515</f>
        <v>1107334.3400000001</v>
      </c>
      <c r="J80" s="142">
        <f>Details2!J515</f>
        <v>1008015.33</v>
      </c>
      <c r="K80" s="142">
        <f>Details2!K515</f>
        <v>926776.89</v>
      </c>
    </row>
    <row r="81" spans="2:11" x14ac:dyDescent="0.2">
      <c r="B81" t="str">
        <f>Details2!B516</f>
        <v>Army</v>
      </c>
      <c r="C81" t="str">
        <f>Details2!C516</f>
        <v>0049</v>
      </c>
      <c r="D81" t="str">
        <f>Details2!D516</f>
        <v>Ft. Stewart (Winn Army Community Hospital)</v>
      </c>
      <c r="E81" t="str">
        <f>Details2!E516</f>
        <v>H</v>
      </c>
      <c r="F81" s="142">
        <f>Details2!F516</f>
        <v>1067078.52</v>
      </c>
      <c r="G81" s="142">
        <f>Details2!G516</f>
        <v>1108957.6000000001</v>
      </c>
      <c r="H81" s="142">
        <f>Details2!H516</f>
        <v>1104921.83</v>
      </c>
      <c r="I81" s="142">
        <f>Details2!I516</f>
        <v>663177.41</v>
      </c>
      <c r="J81" s="142">
        <f>Details2!J516</f>
        <v>662298.99</v>
      </c>
      <c r="K81" s="142">
        <f>Details2!K516</f>
        <v>623240.99</v>
      </c>
    </row>
    <row r="82" spans="2:11" x14ac:dyDescent="0.2">
      <c r="B82" t="str">
        <f>Details2!B517</f>
        <v>Army</v>
      </c>
      <c r="C82" t="str">
        <f>Details2!C517</f>
        <v>0052</v>
      </c>
      <c r="D82" t="str">
        <f>Details2!D517</f>
        <v>Ft. Shafter (Tripler Army Medical Center)</v>
      </c>
      <c r="E82" t="str">
        <f>Details2!E517</f>
        <v>H</v>
      </c>
      <c r="F82" s="142">
        <f>Details2!F517</f>
        <v>3761852.44</v>
      </c>
      <c r="G82" s="142">
        <f>Details2!G517</f>
        <v>4866917.47</v>
      </c>
      <c r="H82" s="142">
        <f>Details2!H517</f>
        <v>6900103.0099999998</v>
      </c>
      <c r="I82" s="142">
        <f>Details2!I517</f>
        <v>4806567.8</v>
      </c>
      <c r="J82" s="142">
        <f>Details2!J517</f>
        <v>4139165.63</v>
      </c>
      <c r="K82" s="142">
        <f>Details2!K517</f>
        <v>5257337.5</v>
      </c>
    </row>
    <row r="83" spans="2:11" x14ac:dyDescent="0.2">
      <c r="B83" t="str">
        <f>Details2!B518</f>
        <v>Army</v>
      </c>
      <c r="C83" t="str">
        <f>Details2!C518</f>
        <v>0057</v>
      </c>
      <c r="D83" t="str">
        <f>Details2!D518</f>
        <v>Ft. Riley (Irwin Army Community Hospital)</v>
      </c>
      <c r="E83" t="str">
        <f>Details2!E518</f>
        <v>H</v>
      </c>
      <c r="F83" s="142">
        <f>Details2!F518</f>
        <v>314777.40999999997</v>
      </c>
      <c r="G83" s="142">
        <f>Details2!G518</f>
        <v>748875.29</v>
      </c>
      <c r="H83" s="142">
        <f>Details2!H518</f>
        <v>890026.23</v>
      </c>
      <c r="I83" s="142">
        <f>Details2!I518</f>
        <v>630609.24</v>
      </c>
      <c r="J83" s="142">
        <f>Details2!J518</f>
        <v>624557.79</v>
      </c>
      <c r="K83" s="142">
        <f>Details2!K518</f>
        <v>463112.99</v>
      </c>
    </row>
    <row r="84" spans="2:11" x14ac:dyDescent="0.2">
      <c r="B84" t="str">
        <f>Details2!B519</f>
        <v>Army</v>
      </c>
      <c r="C84" t="str">
        <f>Details2!C519</f>
        <v>0058</v>
      </c>
      <c r="D84" t="str">
        <f>Details2!D519</f>
        <v>Ft. Leavenworth (Munson Army Health Clinic)</v>
      </c>
      <c r="E84" t="str">
        <f>Details2!E519</f>
        <v>C</v>
      </c>
      <c r="F84" s="142">
        <f>Details2!F519</f>
        <v>29234.87</v>
      </c>
      <c r="G84" s="142">
        <f>Details2!G519</f>
        <v>270677.73</v>
      </c>
      <c r="H84" s="142">
        <f>Details2!H519</f>
        <v>347107.54</v>
      </c>
      <c r="I84" s="142">
        <f>Details2!I519</f>
        <v>715595.05</v>
      </c>
      <c r="J84" s="142">
        <f>Details2!J519</f>
        <v>257751.53</v>
      </c>
      <c r="K84" s="142">
        <f>Details2!K519</f>
        <v>180521.89</v>
      </c>
    </row>
    <row r="85" spans="2:11" x14ac:dyDescent="0.2">
      <c r="B85" t="str">
        <f>Details2!B520</f>
        <v>Army</v>
      </c>
      <c r="C85" t="str">
        <f>Details2!C520</f>
        <v>0060</v>
      </c>
      <c r="D85" t="str">
        <f>Details2!D520</f>
        <v>Ft. Campbell (Blanchfield Army Community Hospital)</v>
      </c>
      <c r="E85" t="str">
        <f>Details2!E520</f>
        <v>H</v>
      </c>
      <c r="F85" s="142">
        <f>Details2!F520</f>
        <v>1284160.74</v>
      </c>
      <c r="G85" s="142">
        <f>Details2!G520</f>
        <v>1821618.43</v>
      </c>
      <c r="H85" s="142">
        <f>Details2!H520</f>
        <v>1874167.89</v>
      </c>
      <c r="I85" s="142">
        <f>Details2!I520</f>
        <v>1628723.74</v>
      </c>
      <c r="J85" s="142">
        <f>Details2!J520</f>
        <v>1297435.1399999999</v>
      </c>
      <c r="K85" s="142">
        <f>Details2!K520</f>
        <v>1055670.81</v>
      </c>
    </row>
    <row r="86" spans="2:11" x14ac:dyDescent="0.2">
      <c r="B86" t="str">
        <f>Details2!B521</f>
        <v>Army</v>
      </c>
      <c r="C86" t="str">
        <f>Details2!C521</f>
        <v>0061</v>
      </c>
      <c r="D86" t="str">
        <f>Details2!D521</f>
        <v>Ft. Knox (Ireland Army Health Clinic)</v>
      </c>
      <c r="E86" t="str">
        <f>Details2!E521</f>
        <v>C</v>
      </c>
      <c r="F86" s="142">
        <f>Details2!F521</f>
        <v>1378302.77</v>
      </c>
      <c r="G86" s="142">
        <f>Details2!G521</f>
        <v>2396551.52</v>
      </c>
      <c r="H86" s="142">
        <f>Details2!H521</f>
        <v>2221319.12</v>
      </c>
      <c r="I86" s="142">
        <f>Details2!I521</f>
        <v>1576736.49</v>
      </c>
      <c r="J86" s="142">
        <f>Details2!J521</f>
        <v>1230882.0900000001</v>
      </c>
      <c r="K86" s="142">
        <f>Details2!K521</f>
        <v>859462.39</v>
      </c>
    </row>
    <row r="87" spans="2:11" x14ac:dyDescent="0.2">
      <c r="B87" t="str">
        <f>Details2!B522</f>
        <v>Army</v>
      </c>
      <c r="C87" t="str">
        <f>Details2!C522</f>
        <v>0064</v>
      </c>
      <c r="D87" t="str">
        <f>Details2!D522</f>
        <v>Ft. Polk (Bayne-Jones Army Community Hospital)</v>
      </c>
      <c r="E87" t="str">
        <f>Details2!E522</f>
        <v>H</v>
      </c>
      <c r="F87" s="142">
        <f>Details2!F522</f>
        <v>143010.76999999999</v>
      </c>
      <c r="G87" s="142">
        <f>Details2!G522</f>
        <v>576028.32999999996</v>
      </c>
      <c r="H87" s="142">
        <f>Details2!H522</f>
        <v>617379.96</v>
      </c>
      <c r="I87" s="142">
        <f>Details2!I522</f>
        <v>546989.11</v>
      </c>
      <c r="J87" s="142">
        <f>Details2!J522</f>
        <v>291938.7</v>
      </c>
      <c r="K87" s="142">
        <f>Details2!K522</f>
        <v>257360.95</v>
      </c>
    </row>
    <row r="88" spans="2:11" x14ac:dyDescent="0.2">
      <c r="B88" t="str">
        <f>Details2!B523</f>
        <v>Army</v>
      </c>
      <c r="C88" t="str">
        <f>Details2!C523</f>
        <v>0075</v>
      </c>
      <c r="D88" t="str">
        <f>Details2!D523</f>
        <v>Ft. Leonard Wood (Wood Army Community Hospital)</v>
      </c>
      <c r="E88" t="str">
        <f>Details2!E523</f>
        <v>H</v>
      </c>
      <c r="F88" s="142">
        <f>Details2!F523</f>
        <v>675220.37</v>
      </c>
      <c r="G88" s="142">
        <f>Details2!G523</f>
        <v>795068.71</v>
      </c>
      <c r="H88" s="142">
        <f>Details2!H523</f>
        <v>1051453.71</v>
      </c>
      <c r="I88" s="142">
        <f>Details2!I523</f>
        <v>794548.77</v>
      </c>
      <c r="J88" s="142">
        <f>Details2!J523</f>
        <v>606640.38</v>
      </c>
      <c r="K88" s="142">
        <f>Details2!K523</f>
        <v>460088.41</v>
      </c>
    </row>
    <row r="89" spans="2:11" x14ac:dyDescent="0.2">
      <c r="B89" t="str">
        <f>Details2!B524</f>
        <v>Army</v>
      </c>
      <c r="C89" t="str">
        <f>Details2!C524</f>
        <v>0086</v>
      </c>
      <c r="D89" t="str">
        <f>Details2!D524</f>
        <v>West Point (Keller Army Community Hospital)</v>
      </c>
      <c r="E89" t="str">
        <f>Details2!E524</f>
        <v>H</v>
      </c>
      <c r="F89" s="142">
        <f>Details2!F524</f>
        <v>507203.21</v>
      </c>
      <c r="G89" s="142">
        <f>Details2!G524</f>
        <v>581917.38</v>
      </c>
      <c r="H89" s="142">
        <f>Details2!H524</f>
        <v>594808.78</v>
      </c>
      <c r="I89" s="142">
        <f>Details2!I524</f>
        <v>560204.16</v>
      </c>
      <c r="J89" s="142">
        <f>Details2!J524</f>
        <v>482847.62</v>
      </c>
      <c r="K89" s="142">
        <f>Details2!K524</f>
        <v>457888.37</v>
      </c>
    </row>
    <row r="90" spans="2:11" x14ac:dyDescent="0.2">
      <c r="B90" t="str">
        <f>Details2!B525</f>
        <v>Army</v>
      </c>
      <c r="C90" t="str">
        <f>Details2!C525</f>
        <v>0098</v>
      </c>
      <c r="D90" t="str">
        <f>Details2!D525</f>
        <v>Ft. Sill (Reynolds Army Health Clinic)</v>
      </c>
      <c r="E90" t="str">
        <f>Details2!E525</f>
        <v>H</v>
      </c>
      <c r="F90" s="142">
        <f>Details2!F525</f>
        <v>994432.14</v>
      </c>
      <c r="G90" s="142">
        <f>Details2!G525</f>
        <v>1472506.12</v>
      </c>
      <c r="H90" s="142">
        <f>Details2!H525</f>
        <v>1636836.05</v>
      </c>
      <c r="I90" s="142">
        <f>Details2!I525</f>
        <v>1153327.3799999999</v>
      </c>
      <c r="J90" s="142">
        <f>Details2!J525</f>
        <v>1043617.81</v>
      </c>
      <c r="K90" s="142">
        <f>Details2!K525</f>
        <v>716337.2</v>
      </c>
    </row>
    <row r="91" spans="2:11" x14ac:dyDescent="0.2">
      <c r="B91" t="str">
        <f>Details2!B526</f>
        <v>Army</v>
      </c>
      <c r="C91" t="str">
        <f>Details2!C526</f>
        <v>0105</v>
      </c>
      <c r="D91" t="str">
        <f>Details2!D526</f>
        <v>Ft. Jackson (Moncrief Army Health Clinic)</v>
      </c>
      <c r="E91" t="str">
        <f>Details2!E526</f>
        <v>H</v>
      </c>
      <c r="F91" s="142">
        <f>Details2!F526</f>
        <v>1044065.86</v>
      </c>
      <c r="G91" s="142">
        <f>Details2!G526</f>
        <v>1171432.26</v>
      </c>
      <c r="H91" s="142">
        <f>Details2!H526</f>
        <v>980169.39</v>
      </c>
      <c r="I91" s="142" t="str">
        <f>Details2!I526</f>
        <v>NULL</v>
      </c>
      <c r="J91" s="142">
        <f>Details2!J526</f>
        <v>779105.35</v>
      </c>
      <c r="K91" s="142">
        <f>Details2!K526</f>
        <v>549156.53</v>
      </c>
    </row>
    <row r="92" spans="2:11" x14ac:dyDescent="0.2">
      <c r="B92" t="str">
        <f>Details2!B527</f>
        <v>Army</v>
      </c>
      <c r="C92" t="str">
        <f>Details2!C527</f>
        <v>0108</v>
      </c>
      <c r="D92" t="str">
        <f>Details2!D527</f>
        <v>Ft. Bliss (William Beaumont Army Medical Center)</v>
      </c>
      <c r="E92" t="str">
        <f>Details2!E527</f>
        <v>H</v>
      </c>
      <c r="F92" s="142">
        <f>Details2!F527</f>
        <v>1779791.46</v>
      </c>
      <c r="G92" s="142">
        <f>Details2!G527</f>
        <v>2458511.5499999998</v>
      </c>
      <c r="H92" s="142">
        <f>Details2!H527</f>
        <v>2113423.65</v>
      </c>
      <c r="I92" s="142">
        <f>Details2!I527</f>
        <v>1894668.84</v>
      </c>
      <c r="J92" s="142">
        <f>Details2!J527</f>
        <v>1391934.34</v>
      </c>
      <c r="K92" s="142">
        <f>Details2!K527</f>
        <v>1222370.22</v>
      </c>
    </row>
    <row r="93" spans="2:11" x14ac:dyDescent="0.2">
      <c r="B93" t="str">
        <f>Details2!B528</f>
        <v>Army</v>
      </c>
      <c r="C93" t="str">
        <f>Details2!C528</f>
        <v>0109</v>
      </c>
      <c r="D93" t="str">
        <f>Details2!D528</f>
        <v>Ft. Sam Houston (BAMC Army Medical Center)</v>
      </c>
      <c r="E93" t="str">
        <f>Details2!E528</f>
        <v>H</v>
      </c>
      <c r="F93" s="142">
        <f>Details2!F528</f>
        <v>6347624.3899999997</v>
      </c>
      <c r="G93" s="142">
        <f>Details2!G528</f>
        <v>9122624.6699999999</v>
      </c>
      <c r="H93" s="142">
        <f>Details2!H528</f>
        <v>7015549.8499999996</v>
      </c>
      <c r="I93" s="142">
        <f>Details2!I528</f>
        <v>6643235.5199999996</v>
      </c>
      <c r="J93" s="142">
        <f>Details2!J528</f>
        <v>5668044.6600000001</v>
      </c>
      <c r="K93" s="142">
        <f>Details2!K528</f>
        <v>3972805.47</v>
      </c>
    </row>
    <row r="94" spans="2:11" x14ac:dyDescent="0.2">
      <c r="B94" t="str">
        <f>Details2!B529</f>
        <v>Army</v>
      </c>
      <c r="C94" t="str">
        <f>Details2!C529</f>
        <v>0110</v>
      </c>
      <c r="D94" t="str">
        <f>Details2!D529</f>
        <v>Ft. Hood (Darnall Army Medical Center)</v>
      </c>
      <c r="E94" t="str">
        <f>Details2!E529</f>
        <v>H</v>
      </c>
      <c r="F94" s="142">
        <f>Details2!F529</f>
        <v>704599.35</v>
      </c>
      <c r="G94" s="142">
        <f>Details2!G529</f>
        <v>1607961.76</v>
      </c>
      <c r="H94" s="142">
        <f>Details2!H529</f>
        <v>1990481.82</v>
      </c>
      <c r="I94" s="142">
        <f>Details2!I529</f>
        <v>1603648.4</v>
      </c>
      <c r="J94" s="142">
        <f>Details2!J529</f>
        <v>1386438.98</v>
      </c>
      <c r="K94" s="142">
        <f>Details2!K529</f>
        <v>1196077.8700000001</v>
      </c>
    </row>
    <row r="95" spans="2:11" x14ac:dyDescent="0.2">
      <c r="B95" t="str">
        <f>Details2!B530</f>
        <v>Army</v>
      </c>
      <c r="C95" t="str">
        <f>Details2!C530</f>
        <v>0121</v>
      </c>
      <c r="D95" t="str">
        <f>Details2!D530</f>
        <v>Ft. Eustis (McDonald Army Health Clinic)</v>
      </c>
      <c r="E95" t="str">
        <f>Details2!E530</f>
        <v>H</v>
      </c>
      <c r="F95" s="142">
        <f>Details2!F530</f>
        <v>968595.61</v>
      </c>
      <c r="G95" s="142">
        <f>Details2!G530</f>
        <v>1073618.1000000001</v>
      </c>
      <c r="H95" s="142">
        <f>Details2!H530</f>
        <v>1130758.51</v>
      </c>
      <c r="I95" s="142">
        <f>Details2!I530</f>
        <v>949154.46</v>
      </c>
      <c r="J95" s="142">
        <f>Details2!J530</f>
        <v>814121.73</v>
      </c>
      <c r="K95" s="142">
        <f>Details2!K530</f>
        <v>681103.86</v>
      </c>
    </row>
    <row r="96" spans="2:11" x14ac:dyDescent="0.2">
      <c r="B96" t="str">
        <f>Details2!B531</f>
        <v>Army</v>
      </c>
      <c r="C96" t="str">
        <f>Details2!C531</f>
        <v>0122</v>
      </c>
      <c r="D96" t="str">
        <f>Details2!D531</f>
        <v>Ft. Lee (Kenner Army Health Clinic)</v>
      </c>
      <c r="E96" t="str">
        <f>Details2!E531</f>
        <v>C</v>
      </c>
      <c r="F96" s="142">
        <f>Details2!F531</f>
        <v>1036099.94</v>
      </c>
      <c r="G96" s="142">
        <f>Details2!G531</f>
        <v>1080617.44</v>
      </c>
      <c r="H96" s="142">
        <f>Details2!H531</f>
        <v>962608.85</v>
      </c>
      <c r="I96" s="142">
        <f>Details2!I531</f>
        <v>809946.87</v>
      </c>
      <c r="J96" s="142">
        <f>Details2!J531</f>
        <v>672133.96</v>
      </c>
      <c r="K96" s="142">
        <f>Details2!K531</f>
        <v>460282.85</v>
      </c>
    </row>
    <row r="97" spans="2:11" x14ac:dyDescent="0.2">
      <c r="B97" t="str">
        <f>Details2!B532</f>
        <v>Army</v>
      </c>
      <c r="C97" t="str">
        <f>Details2!C532</f>
        <v>0125</v>
      </c>
      <c r="D97" t="str">
        <f>Details2!D532</f>
        <v>Ft. Lewis (Madigan Army Medical Center)</v>
      </c>
      <c r="E97" t="str">
        <f>Details2!E532</f>
        <v>H</v>
      </c>
      <c r="F97" s="142">
        <f>Details2!F532</f>
        <v>5771423.1799999997</v>
      </c>
      <c r="G97" s="142">
        <f>Details2!G532</f>
        <v>3845844.78</v>
      </c>
      <c r="H97" s="142">
        <f>Details2!H532</f>
        <v>2475934.84</v>
      </c>
      <c r="I97" s="142">
        <f>Details2!I532</f>
        <v>2173121.9500000002</v>
      </c>
      <c r="J97" s="142">
        <f>Details2!J532</f>
        <v>2066440.8</v>
      </c>
      <c r="K97" s="142">
        <f>Details2!K532</f>
        <v>1060148.49</v>
      </c>
    </row>
    <row r="98" spans="2:11" x14ac:dyDescent="0.2">
      <c r="B98" t="str">
        <f>Details2!B533</f>
        <v>Army</v>
      </c>
      <c r="C98" t="str">
        <f>Details2!C533</f>
        <v>0131</v>
      </c>
      <c r="D98" t="str">
        <f>Details2!D533</f>
        <v>Ft. Irwin (Weed Army Community Hospital)</v>
      </c>
      <c r="E98" t="str">
        <f>Details2!E533</f>
        <v>H</v>
      </c>
      <c r="F98" s="142">
        <f>Details2!F533</f>
        <v>58723.08</v>
      </c>
      <c r="G98" s="142">
        <f>Details2!G533</f>
        <v>11894.12</v>
      </c>
      <c r="H98" s="142">
        <f>Details2!H533</f>
        <v>70607.490000000005</v>
      </c>
      <c r="I98" s="142">
        <f>Details2!I533</f>
        <v>67099.009999999995</v>
      </c>
      <c r="J98" s="142">
        <f>Details2!J533</f>
        <v>56232.7</v>
      </c>
      <c r="K98" s="142">
        <f>Details2!K533</f>
        <v>5501.45</v>
      </c>
    </row>
    <row r="99" spans="2:11" x14ac:dyDescent="0.2">
      <c r="B99" t="str">
        <f>Details2!B534</f>
        <v>Army</v>
      </c>
      <c r="C99" t="str">
        <f>Details2!C534</f>
        <v>0330</v>
      </c>
      <c r="D99" t="str">
        <f>Details2!D534</f>
        <v>Ft. Drum (Guthrie Army Health Clinic)</v>
      </c>
      <c r="E99" t="str">
        <f>Details2!E534</f>
        <v>C</v>
      </c>
      <c r="F99" s="142">
        <f>Details2!F534</f>
        <v>242148.33</v>
      </c>
      <c r="G99" s="142">
        <f>Details2!G534</f>
        <v>368965.76</v>
      </c>
      <c r="H99" s="142">
        <f>Details2!H534</f>
        <v>351865.77</v>
      </c>
      <c r="I99" s="142">
        <f>Details2!I534</f>
        <v>267636.82</v>
      </c>
      <c r="J99" s="142">
        <f>Details2!J534</f>
        <v>253281.71</v>
      </c>
      <c r="K99" s="142">
        <f>Details2!K534</f>
        <v>298722.44</v>
      </c>
    </row>
    <row r="100" spans="2:11" x14ac:dyDescent="0.2">
      <c r="B100" t="str">
        <f>Details2!B535</f>
        <v>Army</v>
      </c>
      <c r="C100" t="str">
        <f>Details2!C535</f>
        <v>0351</v>
      </c>
      <c r="D100" t="str">
        <f>Details2!D535</f>
        <v>Letterkenny Army Depot (Army Health Clinic)</v>
      </c>
      <c r="E100" t="str">
        <f>Details2!E535</f>
        <v>C</v>
      </c>
      <c r="F100" s="142" t="str">
        <f>Details2!F535</f>
        <v>NULL</v>
      </c>
      <c r="G100" s="142" t="str">
        <f>Details2!G535</f>
        <v>NULL</v>
      </c>
      <c r="H100" s="142" t="str">
        <f>Details2!H535</f>
        <v>NULL</v>
      </c>
      <c r="I100" s="142" t="str">
        <f>Details2!I535</f>
        <v>NULL</v>
      </c>
      <c r="J100" s="142" t="str">
        <f>Details2!J535</f>
        <v>NULL</v>
      </c>
      <c r="K100" s="142" t="str">
        <f>Details2!K535</f>
        <v>NULL</v>
      </c>
    </row>
    <row r="101" spans="2:11" x14ac:dyDescent="0.2">
      <c r="B101" t="str">
        <f>Details2!B536</f>
        <v>Army</v>
      </c>
      <c r="C101" t="str">
        <f>Details2!C536</f>
        <v>0352</v>
      </c>
      <c r="D101" t="str">
        <f>Details2!D536</f>
        <v>Carlisle Barracks (Dunham Army Health Clinic)</v>
      </c>
      <c r="E101" t="str">
        <f>Details2!E536</f>
        <v>C</v>
      </c>
      <c r="F101" s="142" t="str">
        <f>Details2!F536</f>
        <v>NULL</v>
      </c>
      <c r="G101" s="142" t="str">
        <f>Details2!G536</f>
        <v>NULL</v>
      </c>
      <c r="H101" s="142" t="str">
        <f>Details2!H536</f>
        <v>NULL</v>
      </c>
      <c r="I101" s="142" t="str">
        <f>Details2!I536</f>
        <v>NULL</v>
      </c>
      <c r="J101" s="142" t="str">
        <f>Details2!J536</f>
        <v>NULL</v>
      </c>
      <c r="K101" s="142" t="str">
        <f>Details2!K536</f>
        <v>NULL</v>
      </c>
    </row>
    <row r="102" spans="2:11" x14ac:dyDescent="0.2">
      <c r="B102" t="str">
        <f>Details2!B537</f>
        <v>Army</v>
      </c>
      <c r="C102" t="str">
        <f>Details2!C537</f>
        <v>0607</v>
      </c>
      <c r="D102" t="str">
        <f>Details2!D537</f>
        <v>Landstuhl Regional Medical Center</v>
      </c>
      <c r="E102" t="str">
        <f>Details2!E537</f>
        <v>H</v>
      </c>
      <c r="F102" s="142">
        <f>Details2!F537</f>
        <v>872724.08</v>
      </c>
      <c r="G102" s="142">
        <f>Details2!G537</f>
        <v>2086359.88</v>
      </c>
      <c r="H102" s="142">
        <f>Details2!H537</f>
        <v>2787957.62</v>
      </c>
      <c r="I102" s="142">
        <f>Details2!I537</f>
        <v>2292775.7599999998</v>
      </c>
      <c r="J102" s="142">
        <f>Details2!J537</f>
        <v>3262878.75</v>
      </c>
      <c r="K102" s="142">
        <f>Details2!K537</f>
        <v>2844107.96</v>
      </c>
    </row>
    <row r="103" spans="2:11" x14ac:dyDescent="0.2">
      <c r="B103" t="str">
        <f>Details2!B538</f>
        <v>Army</v>
      </c>
      <c r="C103" t="str">
        <f>Details2!C538</f>
        <v>0609</v>
      </c>
      <c r="D103" t="str">
        <f>Details2!D538</f>
        <v>Vilseck (Bavaria MEDDAC)</v>
      </c>
      <c r="E103" t="str">
        <f>Details2!E538</f>
        <v>C</v>
      </c>
      <c r="F103" s="142">
        <f>Details2!F538</f>
        <v>156011.72</v>
      </c>
      <c r="G103" s="142">
        <f>Details2!G538</f>
        <v>366807.99</v>
      </c>
      <c r="H103" s="142">
        <f>Details2!H538</f>
        <v>332557.59000000003</v>
      </c>
      <c r="I103" s="142">
        <f>Details2!I538</f>
        <v>325980.5</v>
      </c>
      <c r="J103" s="142">
        <f>Details2!J538</f>
        <v>351251.69</v>
      </c>
      <c r="K103" s="142">
        <f>Details2!K538</f>
        <v>407949.21</v>
      </c>
    </row>
    <row r="104" spans="2:11" x14ac:dyDescent="0.2">
      <c r="B104" t="str">
        <f>Details2!B539</f>
        <v>Army</v>
      </c>
      <c r="C104" t="str">
        <f>Details2!C539</f>
        <v>0610</v>
      </c>
      <c r="D104" t="str">
        <f>Details2!D539</f>
        <v>Camp Zama (BG CRAWFORD)</v>
      </c>
      <c r="E104" t="str">
        <f>Details2!E539</f>
        <v>C</v>
      </c>
      <c r="F104" s="142" t="str">
        <f>Details2!F539</f>
        <v>NULL</v>
      </c>
      <c r="G104" s="142">
        <f>Details2!G539</f>
        <v>14047.56</v>
      </c>
      <c r="H104" s="142">
        <f>Details2!H539</f>
        <v>20877.509999999998</v>
      </c>
      <c r="I104" s="142">
        <f>Details2!I539</f>
        <v>37854.160000000003</v>
      </c>
      <c r="J104" s="142">
        <f>Details2!J539</f>
        <v>46464.24</v>
      </c>
      <c r="K104" s="142">
        <f>Details2!K539</f>
        <v>41574.94</v>
      </c>
    </row>
    <row r="105" spans="2:11" x14ac:dyDescent="0.2">
      <c r="B105" t="str">
        <f>Details2!B540</f>
        <v>Army</v>
      </c>
      <c r="C105" t="str">
        <f>Details2!C540</f>
        <v>0612</v>
      </c>
      <c r="D105" t="str">
        <f>Details2!D540</f>
        <v>Camp Humphreys (Brian Allgood Army Community Hospital)</v>
      </c>
      <c r="E105" t="str">
        <f>Details2!E540</f>
        <v>H</v>
      </c>
      <c r="F105" s="142">
        <f>Details2!F540</f>
        <v>391670.19</v>
      </c>
      <c r="G105" s="142">
        <f>Details2!G540</f>
        <v>404011.33</v>
      </c>
      <c r="H105" s="142">
        <f>Details2!H540</f>
        <v>439345.53</v>
      </c>
      <c r="I105" s="142">
        <f>Details2!I540</f>
        <v>440298.57</v>
      </c>
      <c r="J105" s="142">
        <f>Details2!J540</f>
        <v>378521.37</v>
      </c>
      <c r="K105" s="142">
        <f>Details2!K540</f>
        <v>411360.04</v>
      </c>
    </row>
    <row r="106" spans="2:11" x14ac:dyDescent="0.2">
      <c r="B106" t="str">
        <f>Details2!B541</f>
        <v>DHA</v>
      </c>
      <c r="C106" t="str">
        <f>Details2!C541</f>
        <v>0039</v>
      </c>
      <c r="D106" t="str">
        <f>Details2!D541</f>
        <v>NH Jacksonville</v>
      </c>
      <c r="E106" t="str">
        <f>Details2!E541</f>
        <v>H</v>
      </c>
      <c r="F106" s="142">
        <f>Details2!F541</f>
        <v>3732777.3</v>
      </c>
      <c r="G106" s="142">
        <f>Details2!G541</f>
        <v>2753942.69</v>
      </c>
      <c r="H106" s="142">
        <f>Details2!H541</f>
        <v>2353293.1800000002</v>
      </c>
      <c r="I106" s="142">
        <f>Details2!I541</f>
        <v>2608443.9</v>
      </c>
      <c r="J106" s="142">
        <f>Details2!J541</f>
        <v>1830322.37</v>
      </c>
      <c r="K106" s="142">
        <f>Details2!K541</f>
        <v>1372469.68</v>
      </c>
    </row>
    <row r="107" spans="2:11" x14ac:dyDescent="0.2">
      <c r="B107" t="str">
        <f>Details2!B542</f>
        <v>DHA</v>
      </c>
      <c r="C107" t="str">
        <f>Details2!C542</f>
        <v>0066</v>
      </c>
      <c r="D107" t="str">
        <f>Details2!D542</f>
        <v>Andrews AFB (79th Medical Group)</v>
      </c>
      <c r="E107" t="str">
        <f>Details2!E542</f>
        <v>H</v>
      </c>
      <c r="F107" s="142">
        <f>Details2!F542</f>
        <v>1420014.48</v>
      </c>
      <c r="G107" s="142">
        <f>Details2!G542</f>
        <v>2562529.79</v>
      </c>
      <c r="H107" s="142">
        <f>Details2!H542</f>
        <v>2346976.19</v>
      </c>
      <c r="I107" s="142">
        <f>Details2!I542</f>
        <v>2387876.31</v>
      </c>
      <c r="J107" s="142">
        <f>Details2!J542</f>
        <v>1935339.84</v>
      </c>
      <c r="K107" s="142">
        <f>Details2!K542</f>
        <v>1729840.63</v>
      </c>
    </row>
    <row r="108" spans="2:11" x14ac:dyDescent="0.2">
      <c r="B108" t="str">
        <f>Details2!B543</f>
        <v>DHA</v>
      </c>
      <c r="C108" t="str">
        <f>Details2!C543</f>
        <v>0067</v>
      </c>
      <c r="D108" t="str">
        <f>Details2!D543</f>
        <v>Walter Reed National Military Medical Center</v>
      </c>
      <c r="E108" t="str">
        <f>Details2!E543</f>
        <v>H</v>
      </c>
      <c r="F108" s="142">
        <f>Details2!F543</f>
        <v>12966692.560000001</v>
      </c>
      <c r="G108" s="142">
        <f>Details2!G543</f>
        <v>12815742.439999999</v>
      </c>
      <c r="H108" s="142">
        <f>Details2!H543</f>
        <v>11599998.85</v>
      </c>
      <c r="I108" s="142">
        <f>Details2!I543</f>
        <v>13562562.23</v>
      </c>
      <c r="J108" s="142">
        <f>Details2!J543</f>
        <v>12396535.49</v>
      </c>
      <c r="K108" s="142">
        <f>Details2!K543</f>
        <v>9867561</v>
      </c>
    </row>
    <row r="109" spans="2:11" x14ac:dyDescent="0.2">
      <c r="B109" t="str">
        <f>Details2!B544</f>
        <v>DHA</v>
      </c>
      <c r="C109" t="str">
        <f>Details2!C544</f>
        <v>0068</v>
      </c>
      <c r="D109" t="str">
        <f>Details2!D544</f>
        <v>NHC Patuxent River</v>
      </c>
      <c r="E109" t="str">
        <f>Details2!E544</f>
        <v>C</v>
      </c>
      <c r="F109" s="142">
        <f>Details2!F544</f>
        <v>410322.67</v>
      </c>
      <c r="G109" s="142">
        <f>Details2!G544</f>
        <v>201305.96</v>
      </c>
      <c r="H109" s="142">
        <f>Details2!H544</f>
        <v>190539.59</v>
      </c>
      <c r="I109" s="142">
        <f>Details2!I544</f>
        <v>181985.04</v>
      </c>
      <c r="J109" s="142">
        <f>Details2!J544</f>
        <v>93629.81</v>
      </c>
      <c r="K109" s="142">
        <f>Details2!K544</f>
        <v>187794.87</v>
      </c>
    </row>
    <row r="110" spans="2:11" x14ac:dyDescent="0.2">
      <c r="B110" t="str">
        <f>Details2!B545</f>
        <v>DHA</v>
      </c>
      <c r="C110" t="str">
        <f>Details2!C545</f>
        <v>0069</v>
      </c>
      <c r="D110" t="str">
        <f>Details2!D545</f>
        <v>Ft. Meade (Kimbrough Ambulatory Care Center)</v>
      </c>
      <c r="E110" t="str">
        <f>Details2!E545</f>
        <v>C</v>
      </c>
      <c r="F110" s="142">
        <f>Details2!F545</f>
        <v>4377218.78</v>
      </c>
      <c r="G110" s="142">
        <f>Details2!G545</f>
        <v>5757582.2800000003</v>
      </c>
      <c r="H110" s="142">
        <f>Details2!H545</f>
        <v>5713647.6900000004</v>
      </c>
      <c r="I110" s="142">
        <f>Details2!I545</f>
        <v>4336818.9800000004</v>
      </c>
      <c r="J110" s="142">
        <f>Details2!J545</f>
        <v>4184647.48</v>
      </c>
      <c r="K110" s="142">
        <f>Details2!K545</f>
        <v>3814963.76</v>
      </c>
    </row>
    <row r="111" spans="2:11" x14ac:dyDescent="0.2">
      <c r="B111" t="str">
        <f>Details2!B546</f>
        <v>DHA</v>
      </c>
      <c r="C111" t="str">
        <f>Details2!C546</f>
        <v>0073</v>
      </c>
      <c r="D111" t="str">
        <f>Details2!D546</f>
        <v>Keesler AFB (81st Medical Group)</v>
      </c>
      <c r="E111" t="str">
        <f>Details2!E546</f>
        <v>H</v>
      </c>
      <c r="F111" s="142">
        <f>Details2!F546</f>
        <v>2314906.69</v>
      </c>
      <c r="G111" s="142">
        <f>Details2!G546</f>
        <v>2601868.39</v>
      </c>
      <c r="H111" s="142">
        <f>Details2!H546</f>
        <v>2086458.41</v>
      </c>
      <c r="I111" s="142">
        <f>Details2!I546</f>
        <v>2038199.65</v>
      </c>
      <c r="J111" s="142">
        <f>Details2!J546</f>
        <v>2055752.98</v>
      </c>
      <c r="K111" s="142">
        <f>Details2!K546</f>
        <v>1681069.44</v>
      </c>
    </row>
    <row r="112" spans="2:11" x14ac:dyDescent="0.2">
      <c r="B112" t="str">
        <f>Details2!B547</f>
        <v>DHA</v>
      </c>
      <c r="C112" t="str">
        <f>Details2!C547</f>
        <v>0089</v>
      </c>
      <c r="D112" t="str">
        <f>Details2!D547</f>
        <v>Ft. Bragg (Womack Army Medical Center)</v>
      </c>
      <c r="E112" t="str">
        <f>Details2!E547</f>
        <v>H</v>
      </c>
      <c r="F112" s="142">
        <f>Details2!F547</f>
        <v>3139581.84</v>
      </c>
      <c r="G112" s="142">
        <f>Details2!G547</f>
        <v>5602042.6100000003</v>
      </c>
      <c r="H112" s="142">
        <f>Details2!H547</f>
        <v>5956559.9000000004</v>
      </c>
      <c r="I112" s="142">
        <f>Details2!I547</f>
        <v>4654909.8099999996</v>
      </c>
      <c r="J112" s="142">
        <f>Details2!J547</f>
        <v>4025089.48</v>
      </c>
      <c r="K112" s="142">
        <f>Details2!K547</f>
        <v>3589775.18</v>
      </c>
    </row>
    <row r="113" spans="2:11" x14ac:dyDescent="0.2">
      <c r="B113" t="str">
        <f>Details2!B548</f>
        <v>DHA</v>
      </c>
      <c r="C113" t="str">
        <f>Details2!C548</f>
        <v>0090</v>
      </c>
      <c r="D113" t="str">
        <f>Details2!D548</f>
        <v>Seymour Johnson AFB (4th Medical Group)</v>
      </c>
      <c r="E113" t="str">
        <f>Details2!E548</f>
        <v>C</v>
      </c>
      <c r="F113" s="142">
        <f>Details2!F548</f>
        <v>992459.7</v>
      </c>
      <c r="G113" s="142">
        <f>Details2!G548</f>
        <v>1044340.53</v>
      </c>
      <c r="H113" s="142">
        <f>Details2!H548</f>
        <v>751673.77</v>
      </c>
      <c r="I113" s="142">
        <f>Details2!I548</f>
        <v>697157.15</v>
      </c>
      <c r="J113" s="142">
        <f>Details2!J548</f>
        <v>471432.07</v>
      </c>
      <c r="K113" s="142">
        <f>Details2!K548</f>
        <v>425073.85</v>
      </c>
    </row>
    <row r="114" spans="2:11" x14ac:dyDescent="0.2">
      <c r="B114" t="str">
        <f>Details2!B549</f>
        <v>DHA</v>
      </c>
      <c r="C114" t="str">
        <f>Details2!C549</f>
        <v>0103</v>
      </c>
      <c r="D114" t="str">
        <f>Details2!D549</f>
        <v>NHC Charleston</v>
      </c>
      <c r="E114" t="str">
        <f>Details2!E549</f>
        <v>H</v>
      </c>
      <c r="F114" s="142">
        <f>Details2!F549</f>
        <v>201699.79</v>
      </c>
      <c r="G114" s="142">
        <f>Details2!G549</f>
        <v>1309354.01</v>
      </c>
      <c r="H114" s="142">
        <f>Details2!H549</f>
        <v>835512.86</v>
      </c>
      <c r="I114" s="142">
        <f>Details2!I549</f>
        <v>1197107.1200000001</v>
      </c>
      <c r="J114" s="142">
        <f>Details2!J549</f>
        <v>715234.62</v>
      </c>
      <c r="K114" s="142">
        <f>Details2!K549</f>
        <v>532658.56999999995</v>
      </c>
    </row>
    <row r="115" spans="2:11" x14ac:dyDescent="0.2">
      <c r="B115" t="str">
        <f>Details2!B550</f>
        <v>DHA</v>
      </c>
      <c r="C115" t="str">
        <f>Details2!C550</f>
        <v>0123</v>
      </c>
      <c r="D115" t="str">
        <f>Details2!D550</f>
        <v>Ft. Belvoir Community Hospital</v>
      </c>
      <c r="E115" t="str">
        <f>Details2!E550</f>
        <v>H</v>
      </c>
      <c r="F115" s="142">
        <f>Details2!F550</f>
        <v>9974825.0199999996</v>
      </c>
      <c r="G115" s="142">
        <f>Details2!G550</f>
        <v>9730166.1400000006</v>
      </c>
      <c r="H115" s="142">
        <f>Details2!H550</f>
        <v>6695434.8899999997</v>
      </c>
      <c r="I115" s="142">
        <f>Details2!I550</f>
        <v>9893569.3000000007</v>
      </c>
      <c r="J115" s="142">
        <f>Details2!J550</f>
        <v>10752429.050000001</v>
      </c>
      <c r="K115" s="142">
        <f>Details2!K550</f>
        <v>7186720.3600000003</v>
      </c>
    </row>
    <row r="116" spans="2:11" x14ac:dyDescent="0.2">
      <c r="B116" t="str">
        <f>Details2!B551</f>
        <v>DHA</v>
      </c>
      <c r="C116" t="str">
        <f>Details2!C551</f>
        <v>0306</v>
      </c>
      <c r="D116" t="str">
        <f>Details2!D551</f>
        <v>NHC Annapolis</v>
      </c>
      <c r="E116" t="str">
        <f>Details2!E551</f>
        <v>C</v>
      </c>
      <c r="F116" s="142">
        <f>Details2!F551</f>
        <v>495.46</v>
      </c>
      <c r="G116" s="142">
        <f>Details2!G551</f>
        <v>24178.47</v>
      </c>
      <c r="H116" s="142">
        <f>Details2!H551</f>
        <v>41308.92</v>
      </c>
      <c r="I116" s="142">
        <f>Details2!I551</f>
        <v>98665.11</v>
      </c>
      <c r="J116" s="142">
        <f>Details2!J551</f>
        <v>66282.22</v>
      </c>
      <c r="K116" s="142">
        <f>Details2!K551</f>
        <v>79093.210000000006</v>
      </c>
    </row>
    <row r="117" spans="2:11" x14ac:dyDescent="0.2">
      <c r="B117" t="str">
        <f>Details2!B552</f>
        <v>DHA</v>
      </c>
      <c r="C117" t="str">
        <f>Details2!C552</f>
        <v>0335</v>
      </c>
      <c r="D117" t="str">
        <f>Details2!D552</f>
        <v>Pope AFB (43rd Medical Group)</v>
      </c>
      <c r="E117" t="str">
        <f>Details2!E552</f>
        <v>I</v>
      </c>
      <c r="F117" s="142" t="str">
        <f>Details2!F552</f>
        <v>NULL</v>
      </c>
      <c r="G117" s="142" t="str">
        <f>Details2!G552</f>
        <v>NULL</v>
      </c>
      <c r="H117" s="142" t="str">
        <f>Details2!H552</f>
        <v>NULL</v>
      </c>
      <c r="I117" s="142" t="str">
        <f>Details2!I552</f>
        <v>NULL</v>
      </c>
      <c r="J117" s="142" t="str">
        <f>Details2!J552</f>
        <v>NULL</v>
      </c>
      <c r="K117" s="142" t="str">
        <f>Details2!K552</f>
        <v>NULL</v>
      </c>
    </row>
    <row r="118" spans="2:11" x14ac:dyDescent="0.2">
      <c r="B118" t="str">
        <f>Details2!B553</f>
        <v>DHA</v>
      </c>
      <c r="C118" t="str">
        <f>Details2!C553</f>
        <v>0356</v>
      </c>
      <c r="D118" t="str">
        <f>Details2!D553</f>
        <v>Charleston JB (628th Medical Group)</v>
      </c>
      <c r="E118" t="str">
        <f>Details2!E553</f>
        <v>C</v>
      </c>
      <c r="F118" s="142">
        <f>Details2!F553</f>
        <v>341300.38</v>
      </c>
      <c r="G118" s="142">
        <f>Details2!G553</f>
        <v>1331536.96</v>
      </c>
      <c r="H118" s="142">
        <f>Details2!H553</f>
        <v>439557.35</v>
      </c>
      <c r="I118" s="142">
        <f>Details2!I553</f>
        <v>429753.86</v>
      </c>
      <c r="J118" s="142">
        <f>Details2!J553</f>
        <v>369797.59</v>
      </c>
      <c r="K118" s="142">
        <f>Details2!K553</f>
        <v>409834.68</v>
      </c>
    </row>
    <row r="119" spans="2:11" x14ac:dyDescent="0.2">
      <c r="B119" t="str">
        <f>Details2!B554</f>
        <v>DHA</v>
      </c>
      <c r="C119" t="str">
        <f>Details2!C554</f>
        <v>0385</v>
      </c>
      <c r="D119" t="str">
        <f>Details2!D554</f>
        <v>NHC Quantico</v>
      </c>
      <c r="E119" t="str">
        <f>Details2!E554</f>
        <v>C</v>
      </c>
      <c r="F119" s="142">
        <f>Details2!F554</f>
        <v>304539.28999999998</v>
      </c>
      <c r="G119" s="142">
        <f>Details2!G554</f>
        <v>244100.91</v>
      </c>
      <c r="H119" s="142">
        <f>Details2!H554</f>
        <v>117933.39</v>
      </c>
      <c r="I119" s="142">
        <f>Details2!I554</f>
        <v>194618.51</v>
      </c>
      <c r="J119" s="142">
        <f>Details2!J554</f>
        <v>127352.3</v>
      </c>
      <c r="K119" s="142">
        <f>Details2!K554</f>
        <v>121599.57</v>
      </c>
    </row>
    <row r="120" spans="2:11" x14ac:dyDescent="0.2">
      <c r="B120" t="str">
        <f>Details2!B555</f>
        <v>DHA</v>
      </c>
      <c r="C120" t="str">
        <f>Details2!C555</f>
        <v>0413</v>
      </c>
      <c r="D120" t="str">
        <f>Details2!D555</f>
        <v>Bolling AFB (11th Medical Group)</v>
      </c>
      <c r="E120" t="str">
        <f>Details2!E555</f>
        <v>C</v>
      </c>
      <c r="F120" s="142">
        <f>Details2!F555</f>
        <v>112573.46</v>
      </c>
      <c r="G120" s="142">
        <f>Details2!G555</f>
        <v>379653.34</v>
      </c>
      <c r="H120" s="142">
        <f>Details2!H555</f>
        <v>31206.73</v>
      </c>
      <c r="I120" s="142" t="str">
        <f>Details2!I555</f>
        <v>NULL</v>
      </c>
      <c r="J120" s="142" t="str">
        <f>Details2!J555</f>
        <v>NULL</v>
      </c>
      <c r="K120" s="142" t="str">
        <f>Details2!K555</f>
        <v>NULL</v>
      </c>
    </row>
    <row r="121" spans="2:11" x14ac:dyDescent="0.2">
      <c r="B121" t="str">
        <f>Details2!B556</f>
        <v>Navy</v>
      </c>
      <c r="C121" t="str">
        <f>Details2!C556</f>
        <v>0024</v>
      </c>
      <c r="D121" t="str">
        <f>Details2!D556</f>
        <v>NH Camp Pendelton</v>
      </c>
      <c r="E121" t="str">
        <f>Details2!E556</f>
        <v>H</v>
      </c>
      <c r="F121" s="142">
        <f>Details2!F556</f>
        <v>453162.82</v>
      </c>
      <c r="G121" s="142">
        <f>Details2!G556</f>
        <v>486301.15</v>
      </c>
      <c r="H121" s="142">
        <f>Details2!H556</f>
        <v>415518.77</v>
      </c>
      <c r="I121" s="142">
        <f>Details2!I556</f>
        <v>358512.05</v>
      </c>
      <c r="J121" s="142">
        <f>Details2!J556</f>
        <v>320444.33</v>
      </c>
      <c r="K121" s="142">
        <f>Details2!K556</f>
        <v>262772.98</v>
      </c>
    </row>
    <row r="122" spans="2:11" x14ac:dyDescent="0.2">
      <c r="B122" t="str">
        <f>Details2!B557</f>
        <v>Navy</v>
      </c>
      <c r="C122" t="str">
        <f>Details2!C557</f>
        <v>0028</v>
      </c>
      <c r="D122" t="str">
        <f>Details2!D557</f>
        <v>NHC Lemoore</v>
      </c>
      <c r="E122" t="str">
        <f>Details2!E557</f>
        <v>C</v>
      </c>
      <c r="F122" s="142">
        <f>Details2!F557</f>
        <v>891958.11</v>
      </c>
      <c r="G122" s="142">
        <f>Details2!G557</f>
        <v>578882.93000000005</v>
      </c>
      <c r="H122" s="142">
        <f>Details2!H557</f>
        <v>568541.81000000006</v>
      </c>
      <c r="I122" s="142">
        <f>Details2!I557</f>
        <v>596764.73</v>
      </c>
      <c r="J122" s="142">
        <f>Details2!J557</f>
        <v>385827.37</v>
      </c>
      <c r="K122" s="142">
        <f>Details2!K557</f>
        <v>223695.7</v>
      </c>
    </row>
    <row r="123" spans="2:11" x14ac:dyDescent="0.2">
      <c r="B123" t="str">
        <f>Details2!B558</f>
        <v>Navy</v>
      </c>
      <c r="C123" t="str">
        <f>Details2!C558</f>
        <v>0029</v>
      </c>
      <c r="D123" t="str">
        <f>Details2!D558</f>
        <v>NMC San Diego</v>
      </c>
      <c r="E123" t="str">
        <f>Details2!E558</f>
        <v>H</v>
      </c>
      <c r="F123" s="142">
        <f>Details2!F558</f>
        <v>2728768.92</v>
      </c>
      <c r="G123" s="142">
        <f>Details2!G558</f>
        <v>2258936.4300000002</v>
      </c>
      <c r="H123" s="142">
        <f>Details2!H558</f>
        <v>1972749.8</v>
      </c>
      <c r="I123" s="142">
        <f>Details2!I558</f>
        <v>1651424.9</v>
      </c>
      <c r="J123" s="142">
        <f>Details2!J558</f>
        <v>1587925.83</v>
      </c>
      <c r="K123" s="142">
        <f>Details2!K558</f>
        <v>1070261.56</v>
      </c>
    </row>
    <row r="124" spans="2:11" x14ac:dyDescent="0.2">
      <c r="B124" t="str">
        <f>Details2!B559</f>
        <v>Navy</v>
      </c>
      <c r="C124" t="str">
        <f>Details2!C559</f>
        <v>0030</v>
      </c>
      <c r="D124" t="str">
        <f>Details2!D559</f>
        <v>NH 29 Palms</v>
      </c>
      <c r="E124" t="str">
        <f>Details2!E559</f>
        <v>H</v>
      </c>
      <c r="F124" s="142">
        <f>Details2!F559</f>
        <v>194210.39</v>
      </c>
      <c r="G124" s="142">
        <f>Details2!G559</f>
        <v>319896.15999999997</v>
      </c>
      <c r="H124" s="142">
        <f>Details2!H559</f>
        <v>294096.46999999997</v>
      </c>
      <c r="I124" s="142">
        <f>Details2!I559</f>
        <v>294919.19</v>
      </c>
      <c r="J124" s="142">
        <f>Details2!J559</f>
        <v>222802.16</v>
      </c>
      <c r="K124" s="142">
        <f>Details2!K559</f>
        <v>110308.87</v>
      </c>
    </row>
    <row r="125" spans="2:11" x14ac:dyDescent="0.2">
      <c r="B125" t="str">
        <f>Details2!B560</f>
        <v>Navy</v>
      </c>
      <c r="C125" t="str">
        <f>Details2!C560</f>
        <v>0035</v>
      </c>
      <c r="D125" t="str">
        <f>Details2!D560</f>
        <v>NBHC Groton</v>
      </c>
      <c r="E125" t="str">
        <f>Details2!E560</f>
        <v>C</v>
      </c>
      <c r="F125" s="142" t="str">
        <f>Details2!F560</f>
        <v>NULL</v>
      </c>
      <c r="G125" s="142" t="str">
        <f>Details2!G560</f>
        <v>NULL</v>
      </c>
      <c r="H125" s="142" t="str">
        <f>Details2!H560</f>
        <v>NULL</v>
      </c>
      <c r="I125" s="142" t="str">
        <f>Details2!I560</f>
        <v>NULL</v>
      </c>
      <c r="J125" s="142" t="str">
        <f>Details2!J560</f>
        <v>NULL</v>
      </c>
      <c r="K125" s="142" t="str">
        <f>Details2!K560</f>
        <v>NULL</v>
      </c>
    </row>
    <row r="126" spans="2:11" x14ac:dyDescent="0.2">
      <c r="B126" t="str">
        <f>Details2!B561</f>
        <v>Navy</v>
      </c>
      <c r="C126" t="str">
        <f>Details2!C561</f>
        <v>0038</v>
      </c>
      <c r="D126" t="str">
        <f>Details2!D561</f>
        <v>NH Pensacola</v>
      </c>
      <c r="E126" t="str">
        <f>Details2!E561</f>
        <v>H</v>
      </c>
      <c r="F126" s="142">
        <f>Details2!F561</f>
        <v>2827897.72</v>
      </c>
      <c r="G126" s="142">
        <f>Details2!G561</f>
        <v>2237646.2400000002</v>
      </c>
      <c r="H126" s="142">
        <f>Details2!H561</f>
        <v>2086972.41</v>
      </c>
      <c r="I126" s="142">
        <f>Details2!I561</f>
        <v>1484908.8</v>
      </c>
      <c r="J126" s="142">
        <f>Details2!J561</f>
        <v>1079712.53</v>
      </c>
      <c r="K126" s="142">
        <f>Details2!K561</f>
        <v>794335.23</v>
      </c>
    </row>
    <row r="127" spans="2:11" x14ac:dyDescent="0.2">
      <c r="B127" t="str">
        <f>Details2!B562</f>
        <v>Navy</v>
      </c>
      <c r="C127" t="str">
        <f>Details2!C562</f>
        <v>0056</v>
      </c>
      <c r="D127" t="str">
        <f>Details2!D562</f>
        <v>NHC Great Lakes</v>
      </c>
      <c r="E127" t="str">
        <f>Details2!E562</f>
        <v>C</v>
      </c>
      <c r="F127" s="142" t="str">
        <f>Details2!F562</f>
        <v>NULL</v>
      </c>
      <c r="G127" s="142" t="str">
        <f>Details2!G562</f>
        <v>NULL</v>
      </c>
      <c r="H127" s="142" t="str">
        <f>Details2!H562</f>
        <v>NULL</v>
      </c>
      <c r="I127" s="142" t="str">
        <f>Details2!I562</f>
        <v>NULL</v>
      </c>
      <c r="J127" s="142" t="str">
        <f>Details2!J562</f>
        <v>NULL</v>
      </c>
      <c r="K127" s="142" t="str">
        <f>Details2!K562</f>
        <v>NULL</v>
      </c>
    </row>
    <row r="128" spans="2:11" x14ac:dyDescent="0.2">
      <c r="B128" t="str">
        <f>Details2!B563</f>
        <v>Navy</v>
      </c>
      <c r="C128" t="str">
        <f>Details2!C563</f>
        <v>0091</v>
      </c>
      <c r="D128" t="str">
        <f>Details2!D563</f>
        <v>NMC Camp Lejeune</v>
      </c>
      <c r="E128" t="str">
        <f>Details2!E563</f>
        <v>H</v>
      </c>
      <c r="F128" s="142">
        <f>Details2!F563</f>
        <v>1893106.64</v>
      </c>
      <c r="G128" s="142">
        <f>Details2!G563</f>
        <v>1945916.92</v>
      </c>
      <c r="H128" s="142">
        <f>Details2!H563</f>
        <v>1934439.85</v>
      </c>
      <c r="I128" s="142">
        <f>Details2!I563</f>
        <v>1731265.4</v>
      </c>
      <c r="J128" s="142">
        <f>Details2!J563</f>
        <v>1675176.48</v>
      </c>
      <c r="K128" s="142">
        <f>Details2!K563</f>
        <v>1614294.59</v>
      </c>
    </row>
    <row r="129" spans="2:11" x14ac:dyDescent="0.2">
      <c r="B129" t="str">
        <f>Details2!B564</f>
        <v>Navy</v>
      </c>
      <c r="C129" t="str">
        <f>Details2!C564</f>
        <v>0092</v>
      </c>
      <c r="D129" t="str">
        <f>Details2!D564</f>
        <v>NHC Cherry Point</v>
      </c>
      <c r="E129" t="str">
        <f>Details2!E564</f>
        <v>H</v>
      </c>
      <c r="F129" s="142">
        <f>Details2!F564</f>
        <v>588409.79</v>
      </c>
      <c r="G129" s="142">
        <f>Details2!G564</f>
        <v>686293.28</v>
      </c>
      <c r="H129" s="142">
        <f>Details2!H564</f>
        <v>558360.06000000006</v>
      </c>
      <c r="I129" s="142">
        <f>Details2!I564</f>
        <v>646850.68999999994</v>
      </c>
      <c r="J129" s="142">
        <f>Details2!J564</f>
        <v>521150.18</v>
      </c>
      <c r="K129" s="142">
        <f>Details2!K564</f>
        <v>644079.81000000006</v>
      </c>
    </row>
    <row r="130" spans="2:11" x14ac:dyDescent="0.2">
      <c r="B130" t="str">
        <f>Details2!B565</f>
        <v>Navy</v>
      </c>
      <c r="C130" t="str">
        <f>Details2!C565</f>
        <v>0100</v>
      </c>
      <c r="D130" t="str">
        <f>Details2!D565</f>
        <v>NHC New England</v>
      </c>
      <c r="E130" t="str">
        <f>Details2!E565</f>
        <v>C</v>
      </c>
      <c r="F130" s="142">
        <f>Details2!F565</f>
        <v>633608.62</v>
      </c>
      <c r="G130" s="142">
        <f>Details2!G565</f>
        <v>703324.7</v>
      </c>
      <c r="H130" s="142">
        <f>Details2!H565</f>
        <v>1193548</v>
      </c>
      <c r="I130" s="142">
        <f>Details2!I565</f>
        <v>1098144.83</v>
      </c>
      <c r="J130" s="142">
        <f>Details2!J565</f>
        <v>905155.9</v>
      </c>
      <c r="K130" s="142">
        <f>Details2!K565</f>
        <v>695365.65</v>
      </c>
    </row>
    <row r="131" spans="2:11" x14ac:dyDescent="0.2">
      <c r="B131" t="str">
        <f>Details2!B566</f>
        <v>Navy</v>
      </c>
      <c r="C131" t="str">
        <f>Details2!C566</f>
        <v>0104</v>
      </c>
      <c r="D131" t="str">
        <f>Details2!D566</f>
        <v>NH Beaufort</v>
      </c>
      <c r="E131" t="str">
        <f>Details2!E566</f>
        <v>H</v>
      </c>
      <c r="F131" s="142">
        <f>Details2!F566</f>
        <v>59781.69</v>
      </c>
      <c r="G131" s="142">
        <f>Details2!G566</f>
        <v>267479.84000000003</v>
      </c>
      <c r="H131" s="142">
        <f>Details2!H566</f>
        <v>204099.44</v>
      </c>
      <c r="I131" s="142">
        <f>Details2!I566</f>
        <v>200980.89</v>
      </c>
      <c r="J131" s="142">
        <f>Details2!J566</f>
        <v>218534.01</v>
      </c>
      <c r="K131" s="142">
        <f>Details2!K566</f>
        <v>155804.84</v>
      </c>
    </row>
    <row r="132" spans="2:11" x14ac:dyDescent="0.2">
      <c r="B132" t="str">
        <f>Details2!B567</f>
        <v>Navy</v>
      </c>
      <c r="C132" t="str">
        <f>Details2!C567</f>
        <v>0107</v>
      </c>
      <c r="D132" t="str">
        <f>Details2!D567</f>
        <v>NBHC NSA Mid-South</v>
      </c>
      <c r="E132" t="str">
        <f>Details2!E567</f>
        <v>C</v>
      </c>
      <c r="F132" s="142" t="str">
        <f>Details2!F567</f>
        <v>NULL</v>
      </c>
      <c r="G132" s="142" t="str">
        <f>Details2!G567</f>
        <v>NULL</v>
      </c>
      <c r="H132" s="142" t="str">
        <f>Details2!H567</f>
        <v>NULL</v>
      </c>
      <c r="I132" s="142" t="str">
        <f>Details2!I567</f>
        <v>NULL</v>
      </c>
      <c r="J132" s="142" t="str">
        <f>Details2!J567</f>
        <v>NULL</v>
      </c>
      <c r="K132" s="142" t="str">
        <f>Details2!K567</f>
        <v>NULL</v>
      </c>
    </row>
    <row r="133" spans="2:11" x14ac:dyDescent="0.2">
      <c r="B133" t="str">
        <f>Details2!B568</f>
        <v>Navy</v>
      </c>
      <c r="C133" t="str">
        <f>Details2!C568</f>
        <v>0118</v>
      </c>
      <c r="D133" t="str">
        <f>Details2!D568</f>
        <v>NHC Corpus Christi</v>
      </c>
      <c r="E133" t="str">
        <f>Details2!E568</f>
        <v>C</v>
      </c>
      <c r="F133" s="142">
        <f>Details2!F568</f>
        <v>2282526.5299999998</v>
      </c>
      <c r="G133" s="142">
        <f>Details2!G568</f>
        <v>1768588</v>
      </c>
      <c r="H133" s="142">
        <f>Details2!H568</f>
        <v>1693801.18</v>
      </c>
      <c r="I133" s="142">
        <f>Details2!I568</f>
        <v>1483407.31</v>
      </c>
      <c r="J133" s="142">
        <f>Details2!J568</f>
        <v>1069793.6599999999</v>
      </c>
      <c r="K133" s="142">
        <f>Details2!K568</f>
        <v>751486.38</v>
      </c>
    </row>
    <row r="134" spans="2:11" x14ac:dyDescent="0.2">
      <c r="B134" t="str">
        <f>Details2!B569</f>
        <v>Navy</v>
      </c>
      <c r="C134" t="str">
        <f>Details2!C569</f>
        <v>0124</v>
      </c>
      <c r="D134" t="str">
        <f>Details2!D569</f>
        <v>NMC Portsmouth</v>
      </c>
      <c r="E134" t="str">
        <f>Details2!E569</f>
        <v>H</v>
      </c>
      <c r="F134" s="142">
        <f>Details2!F569</f>
        <v>4967422.1900000004</v>
      </c>
      <c r="G134" s="142">
        <f>Details2!G569</f>
        <v>3506164.12</v>
      </c>
      <c r="H134" s="142">
        <f>Details2!H569</f>
        <v>2842757.8</v>
      </c>
      <c r="I134" s="142">
        <f>Details2!I569</f>
        <v>2791781.77</v>
      </c>
      <c r="J134" s="142">
        <f>Details2!J569</f>
        <v>2422492.83</v>
      </c>
      <c r="K134" s="142">
        <f>Details2!K569</f>
        <v>2498159.08</v>
      </c>
    </row>
    <row r="135" spans="2:11" x14ac:dyDescent="0.2">
      <c r="B135" t="str">
        <f>Details2!B570</f>
        <v>Navy</v>
      </c>
      <c r="C135" t="str">
        <f>Details2!C570</f>
        <v>0126</v>
      </c>
      <c r="D135" t="str">
        <f>Details2!D570</f>
        <v>NH Bremerton</v>
      </c>
      <c r="E135" t="str">
        <f>Details2!E570</f>
        <v>H</v>
      </c>
      <c r="F135" s="142">
        <f>Details2!F570</f>
        <v>2183070.67</v>
      </c>
      <c r="G135" s="142">
        <f>Details2!G570</f>
        <v>2004994.79</v>
      </c>
      <c r="H135" s="142">
        <f>Details2!H570</f>
        <v>910028.59</v>
      </c>
      <c r="I135" s="142">
        <f>Details2!I570</f>
        <v>1597293.85</v>
      </c>
      <c r="J135" s="142">
        <f>Details2!J570</f>
        <v>1291124.1100000001</v>
      </c>
      <c r="K135" s="142">
        <f>Details2!K570</f>
        <v>1073816.05</v>
      </c>
    </row>
    <row r="136" spans="2:11" x14ac:dyDescent="0.2">
      <c r="B136" t="str">
        <f>Details2!B571</f>
        <v>Navy</v>
      </c>
      <c r="C136" t="str">
        <f>Details2!C571</f>
        <v>0127</v>
      </c>
      <c r="D136" t="str">
        <f>Details2!D571</f>
        <v>NHC Oak Harbor</v>
      </c>
      <c r="E136" t="str">
        <f>Details2!E571</f>
        <v>H</v>
      </c>
      <c r="F136" s="142">
        <f>Details2!F571</f>
        <v>435317.04</v>
      </c>
      <c r="G136" s="142">
        <f>Details2!G571</f>
        <v>408697.79</v>
      </c>
      <c r="H136" s="142">
        <f>Details2!H571</f>
        <v>248758.05</v>
      </c>
      <c r="I136" s="142">
        <f>Details2!I571</f>
        <v>301342.86</v>
      </c>
      <c r="J136" s="142">
        <f>Details2!J571</f>
        <v>176353.76</v>
      </c>
      <c r="K136" s="142">
        <f>Details2!K571</f>
        <v>140731.99</v>
      </c>
    </row>
    <row r="137" spans="2:11" x14ac:dyDescent="0.2">
      <c r="B137" t="str">
        <f>Details2!B572</f>
        <v>Navy</v>
      </c>
      <c r="C137" t="str">
        <f>Details2!C572</f>
        <v>0280</v>
      </c>
      <c r="D137" t="str">
        <f>Details2!D572</f>
        <v>NHC Hawaii</v>
      </c>
      <c r="E137" t="str">
        <f>Details2!E572</f>
        <v>C</v>
      </c>
      <c r="F137" s="142">
        <f>Details2!F572</f>
        <v>834221.37</v>
      </c>
      <c r="G137" s="142">
        <f>Details2!G572</f>
        <v>791206.17</v>
      </c>
      <c r="H137" s="142">
        <f>Details2!H572</f>
        <v>835041.7</v>
      </c>
      <c r="I137" s="142">
        <f>Details2!I572</f>
        <v>1219753.1100000001</v>
      </c>
      <c r="J137" s="142">
        <f>Details2!J572</f>
        <v>981153.46</v>
      </c>
      <c r="K137" s="142">
        <f>Details2!K572</f>
        <v>817754.63</v>
      </c>
    </row>
    <row r="138" spans="2:11" x14ac:dyDescent="0.2">
      <c r="B138" t="str">
        <f>Details2!B573</f>
        <v>Navy</v>
      </c>
      <c r="C138" t="str">
        <f>Details2!C573</f>
        <v>0321</v>
      </c>
      <c r="D138" t="str">
        <f>Details2!D573</f>
        <v>NBHC Portsmouth</v>
      </c>
      <c r="E138" t="str">
        <f>Details2!E573</f>
        <v>C</v>
      </c>
      <c r="F138" s="142" t="str">
        <f>Details2!F573</f>
        <v>NULL</v>
      </c>
      <c r="G138" s="142" t="str">
        <f>Details2!G573</f>
        <v>NULL</v>
      </c>
      <c r="H138" s="142" t="str">
        <f>Details2!H573</f>
        <v>NULL</v>
      </c>
      <c r="I138" s="142" t="str">
        <f>Details2!I573</f>
        <v>NULL</v>
      </c>
      <c r="J138" s="142" t="str">
        <f>Details2!J573</f>
        <v>NULL</v>
      </c>
      <c r="K138" s="142" t="str">
        <f>Details2!K573</f>
        <v>NULL</v>
      </c>
    </row>
    <row r="139" spans="2:11" x14ac:dyDescent="0.2">
      <c r="B139" t="str">
        <f>Details2!B574</f>
        <v>Navy</v>
      </c>
      <c r="C139" t="str">
        <f>Details2!C574</f>
        <v>0617</v>
      </c>
      <c r="D139" t="str">
        <f>Details2!D574</f>
        <v>Naval Hospital Naples</v>
      </c>
      <c r="E139" t="str">
        <f>Details2!E574</f>
        <v>H</v>
      </c>
      <c r="F139" s="142" t="str">
        <f>Details2!F574</f>
        <v>NULL</v>
      </c>
      <c r="G139" s="142" t="str">
        <f>Details2!G574</f>
        <v>NULL</v>
      </c>
      <c r="H139" s="142" t="str">
        <f>Details2!H574</f>
        <v>NULL</v>
      </c>
      <c r="I139" s="142" t="str">
        <f>Details2!I574</f>
        <v>NULL</v>
      </c>
      <c r="J139" s="142" t="str">
        <f>Details2!J574</f>
        <v>NULL</v>
      </c>
      <c r="K139" s="142" t="str">
        <f>Details2!K574</f>
        <v>NULL</v>
      </c>
    </row>
    <row r="140" spans="2:11" x14ac:dyDescent="0.2">
      <c r="B140" t="str">
        <f>Details2!B575</f>
        <v>Navy</v>
      </c>
      <c r="C140" t="str">
        <f>Details2!C575</f>
        <v>0618</v>
      </c>
      <c r="D140" t="str">
        <f>Details2!D575</f>
        <v>Naval Hospital Rota</v>
      </c>
      <c r="E140" t="str">
        <f>Details2!E575</f>
        <v>H</v>
      </c>
      <c r="F140" s="142" t="str">
        <f>Details2!F575</f>
        <v>NULL</v>
      </c>
      <c r="G140" s="142" t="str">
        <f>Details2!G575</f>
        <v>NULL</v>
      </c>
      <c r="H140" s="142" t="str">
        <f>Details2!H575</f>
        <v>NULL</v>
      </c>
      <c r="I140" s="142" t="str">
        <f>Details2!I575</f>
        <v>NULL</v>
      </c>
      <c r="J140" s="142" t="str">
        <f>Details2!J575</f>
        <v>NULL</v>
      </c>
      <c r="K140" s="142" t="str">
        <f>Details2!K575</f>
        <v>NULL</v>
      </c>
    </row>
    <row r="141" spans="2:11" x14ac:dyDescent="0.2">
      <c r="B141" t="str">
        <f>Details2!B576</f>
        <v>Navy</v>
      </c>
      <c r="C141" t="str">
        <f>Details2!C576</f>
        <v>0620</v>
      </c>
      <c r="D141" t="str">
        <f>Details2!D576</f>
        <v>NH Guam</v>
      </c>
      <c r="E141" t="str">
        <f>Details2!E576</f>
        <v>H</v>
      </c>
      <c r="F141" s="142">
        <f>Details2!F576</f>
        <v>529296.63</v>
      </c>
      <c r="G141" s="142">
        <f>Details2!G576</f>
        <v>619940.1</v>
      </c>
      <c r="H141" s="142">
        <f>Details2!H576</f>
        <v>782575.02</v>
      </c>
      <c r="I141" s="142">
        <f>Details2!I576</f>
        <v>922606.62</v>
      </c>
      <c r="J141" s="142">
        <f>Details2!J576</f>
        <v>1006740.81</v>
      </c>
      <c r="K141" s="142">
        <f>Details2!K576</f>
        <v>650386.51</v>
      </c>
    </row>
    <row r="142" spans="2:11" x14ac:dyDescent="0.2">
      <c r="B142" t="str">
        <f>Details2!B577</f>
        <v>Navy</v>
      </c>
      <c r="C142" t="str">
        <f>Details2!C577</f>
        <v>0621</v>
      </c>
      <c r="D142" t="str">
        <f>Details2!D577</f>
        <v>NH Okinawa</v>
      </c>
      <c r="E142" t="str">
        <f>Details2!E577</f>
        <v>H</v>
      </c>
      <c r="F142" s="142" t="str">
        <f>Details2!F577</f>
        <v>NULL</v>
      </c>
      <c r="G142" s="142" t="str">
        <f>Details2!G577</f>
        <v>NULL</v>
      </c>
      <c r="H142" s="142" t="str">
        <f>Details2!H577</f>
        <v>NULL</v>
      </c>
      <c r="I142" s="142" t="str">
        <f>Details2!I577</f>
        <v>NULL</v>
      </c>
      <c r="J142" s="142" t="str">
        <f>Details2!J577</f>
        <v>NULL</v>
      </c>
      <c r="K142" s="142" t="str">
        <f>Details2!K577</f>
        <v>NULL</v>
      </c>
    </row>
    <row r="143" spans="2:11" x14ac:dyDescent="0.2">
      <c r="B143" t="str">
        <f>Details2!B578</f>
        <v>Navy</v>
      </c>
      <c r="C143" t="str">
        <f>Details2!C578</f>
        <v>0622</v>
      </c>
      <c r="D143" t="str">
        <f>Details2!D578</f>
        <v>NH Yokosuka</v>
      </c>
      <c r="E143" t="str">
        <f>Details2!E578</f>
        <v>H</v>
      </c>
      <c r="F143" s="142" t="str">
        <f>Details2!F578</f>
        <v>NULL</v>
      </c>
      <c r="G143" s="142" t="str">
        <f>Details2!G578</f>
        <v>NULL</v>
      </c>
      <c r="H143" s="142" t="str">
        <f>Details2!H578</f>
        <v>NULL</v>
      </c>
      <c r="I143" s="142" t="str">
        <f>Details2!I578</f>
        <v>NULL</v>
      </c>
      <c r="J143" s="142" t="str">
        <f>Details2!J578</f>
        <v>NULL</v>
      </c>
      <c r="K143" s="142" t="str">
        <f>Details2!K578</f>
        <v>NULL</v>
      </c>
    </row>
    <row r="144" spans="2:11" x14ac:dyDescent="0.2">
      <c r="B144" t="str">
        <f>Details2!B579</f>
        <v>Navy</v>
      </c>
      <c r="C144" t="str">
        <f>Details2!C579</f>
        <v>0624</v>
      </c>
      <c r="D144" t="str">
        <f>Details2!D579</f>
        <v>NH Sigonella</v>
      </c>
      <c r="E144" t="str">
        <f>Details2!E579</f>
        <v>H</v>
      </c>
      <c r="F144" s="142" t="str">
        <f>Details2!F579</f>
        <v>NULL</v>
      </c>
      <c r="G144" s="142" t="str">
        <f>Details2!G579</f>
        <v>NULL</v>
      </c>
      <c r="H144" s="142" t="str">
        <f>Details2!H579</f>
        <v>NULL</v>
      </c>
      <c r="I144" s="142" t="str">
        <f>Details2!I579</f>
        <v>NULL</v>
      </c>
      <c r="J144" s="142" t="str">
        <f>Details2!J579</f>
        <v>NULL</v>
      </c>
      <c r="K144" s="142" t="str">
        <f>Details2!K579</f>
        <v>NULL</v>
      </c>
    </row>
    <row r="147" spans="2:11" x14ac:dyDescent="0.2">
      <c r="B147" s="14" t="s">
        <v>119</v>
      </c>
      <c r="C147" s="9"/>
      <c r="F147" s="145">
        <f>SUM(F5:F72)</f>
        <v>61491595.32</v>
      </c>
      <c r="G147" s="145">
        <f t="shared" ref="G147:K147" si="0">SUM(G5:G72)</f>
        <v>62900498.630000018</v>
      </c>
      <c r="H147" s="145">
        <f t="shared" si="0"/>
        <v>61785913.560000002</v>
      </c>
      <c r="I147" s="145">
        <f t="shared" si="0"/>
        <v>56618943.609999977</v>
      </c>
      <c r="J147" s="145">
        <f t="shared" si="0"/>
        <v>43976627.230000019</v>
      </c>
      <c r="K147" s="145">
        <f t="shared" si="0"/>
        <v>33735261.949999996</v>
      </c>
    </row>
    <row r="148" spans="2:11" x14ac:dyDescent="0.2">
      <c r="B148" s="14" t="s">
        <v>120</v>
      </c>
      <c r="C148" s="9"/>
      <c r="F148" s="145">
        <f>SUM(F74:F105)</f>
        <v>37930937.739999995</v>
      </c>
      <c r="G148" s="145">
        <f t="shared" ref="G148:K148" si="1">SUM(G74:G105)</f>
        <v>50333923.009999998</v>
      </c>
      <c r="H148" s="145">
        <f t="shared" si="1"/>
        <v>49072972.920000002</v>
      </c>
      <c r="I148" s="145">
        <f t="shared" si="1"/>
        <v>41714393.899999991</v>
      </c>
      <c r="J148" s="145">
        <f t="shared" si="1"/>
        <v>37359734.939999998</v>
      </c>
      <c r="K148" s="145">
        <f t="shared" si="1"/>
        <v>30295073.850000005</v>
      </c>
    </row>
    <row r="149" spans="2:11" x14ac:dyDescent="0.2">
      <c r="B149" s="14" t="s">
        <v>415</v>
      </c>
      <c r="C149" s="9"/>
      <c r="F149" s="145">
        <f>SUM(F106:F120)</f>
        <v>40289407.420000002</v>
      </c>
      <c r="G149" s="145">
        <f t="shared" ref="G149:K149" si="2">SUM(G106:G120)</f>
        <v>46358344.520000003</v>
      </c>
      <c r="H149" s="145">
        <f t="shared" si="2"/>
        <v>39160101.719999999</v>
      </c>
      <c r="I149" s="145">
        <f t="shared" si="2"/>
        <v>42281666.969999991</v>
      </c>
      <c r="J149" s="145">
        <f t="shared" si="2"/>
        <v>39023845.299999997</v>
      </c>
      <c r="K149" s="145">
        <f t="shared" si="2"/>
        <v>30998454.800000001</v>
      </c>
    </row>
    <row r="150" spans="2:11" x14ac:dyDescent="0.2">
      <c r="B150" s="14" t="s">
        <v>255</v>
      </c>
      <c r="C150" s="9"/>
      <c r="F150" s="145">
        <f>SUM(F121:F144)</f>
        <v>21502759.129999995</v>
      </c>
      <c r="G150" s="145">
        <f t="shared" ref="G150:K150" si="3">SUM(G121:G144)</f>
        <v>18584268.620000001</v>
      </c>
      <c r="H150" s="145">
        <f t="shared" si="3"/>
        <v>16541288.949999999</v>
      </c>
      <c r="I150" s="145">
        <f t="shared" si="3"/>
        <v>16379956.999999996</v>
      </c>
      <c r="J150" s="145">
        <f t="shared" si="3"/>
        <v>13864387.42</v>
      </c>
      <c r="K150" s="145">
        <f t="shared" si="3"/>
        <v>11503253.870000003</v>
      </c>
    </row>
    <row r="151" spans="2:11" x14ac:dyDescent="0.2">
      <c r="B151" s="14" t="s">
        <v>121</v>
      </c>
      <c r="C151" s="9"/>
      <c r="F151" s="145">
        <f>SUM(F147:F150)</f>
        <v>161214699.61000001</v>
      </c>
      <c r="G151" s="145">
        <f t="shared" ref="G151:K151" si="4">SUM(G147:G150)</f>
        <v>178177034.78000003</v>
      </c>
      <c r="H151" s="145">
        <f t="shared" si="4"/>
        <v>166560277.14999998</v>
      </c>
      <c r="I151" s="145">
        <f t="shared" si="4"/>
        <v>156994961.47999996</v>
      </c>
      <c r="J151" s="145">
        <f t="shared" si="4"/>
        <v>134224594.89000002</v>
      </c>
      <c r="K151" s="145">
        <f t="shared" si="4"/>
        <v>106532044.47</v>
      </c>
    </row>
    <row r="153" spans="2:11" x14ac:dyDescent="0.2">
      <c r="K153" s="146"/>
    </row>
  </sheetData>
  <autoFilter ref="B4:K144" xr:uid="{C22DD2B8-6F95-419C-AC35-AC86034E332A}">
    <sortState xmlns:xlrd2="http://schemas.microsoft.com/office/spreadsheetml/2017/richdata2" ref="B5:K144">
      <sortCondition ref="B4:B144"/>
    </sortState>
  </autoFilter>
  <customSheetViews>
    <customSheetView guid="{682B1C7E-A6D1-4384-8662-C567FBAFE5BB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N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6" customWidth="1"/>
    <col min="12" max="12" width="12" bestFit="1" customWidth="1"/>
  </cols>
  <sheetData>
    <row r="1" spans="1:11" x14ac:dyDescent="0.2">
      <c r="A1" s="126" t="s">
        <v>334</v>
      </c>
    </row>
    <row r="3" spans="1:11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6" t="s">
        <v>115</v>
      </c>
    </row>
    <row r="4" spans="1:11" x14ac:dyDescent="0.2">
      <c r="F4" s="134" t="s">
        <v>330</v>
      </c>
      <c r="G4" s="134" t="s">
        <v>359</v>
      </c>
      <c r="H4" s="134" t="s">
        <v>362</v>
      </c>
      <c r="I4" s="134" t="s">
        <v>365</v>
      </c>
      <c r="J4" s="134" t="s">
        <v>409</v>
      </c>
      <c r="K4" s="135" t="s">
        <v>414</v>
      </c>
    </row>
    <row r="5" spans="1:11" x14ac:dyDescent="0.2">
      <c r="B5" t="str">
        <f>Details2!B1020</f>
        <v>Air Force</v>
      </c>
      <c r="C5" t="str">
        <f>Details2!C1020</f>
        <v>0004</v>
      </c>
      <c r="D5" t="str">
        <f>Details2!D1020</f>
        <v>Maxwell AFB (42nd Medical Group)</v>
      </c>
      <c r="E5" t="str">
        <f>Details2!E1020</f>
        <v>C</v>
      </c>
      <c r="F5">
        <f>Details2!F1020</f>
        <v>14</v>
      </c>
      <c r="G5">
        <f>Details2!G1020</f>
        <v>356</v>
      </c>
      <c r="H5">
        <f>Details2!H1020</f>
        <v>4397</v>
      </c>
      <c r="I5">
        <f>Details2!I1020</f>
        <v>2002</v>
      </c>
      <c r="J5">
        <f>Details2!J1020</f>
        <v>2736</v>
      </c>
      <c r="K5">
        <f>Details2!K1020</f>
        <v>2353</v>
      </c>
    </row>
    <row r="6" spans="1:11" x14ac:dyDescent="0.2">
      <c r="B6" t="str">
        <f>Details2!B1021</f>
        <v>Air Force</v>
      </c>
      <c r="C6" t="str">
        <f>Details2!C1021</f>
        <v>0006</v>
      </c>
      <c r="D6" t="str">
        <f>Details2!D1021</f>
        <v>Elmendorf AFB (673rd Medical group)</v>
      </c>
      <c r="E6" t="str">
        <f>Details2!E1021</f>
        <v>H</v>
      </c>
      <c r="F6">
        <f>Details2!F1021</f>
        <v>17056</v>
      </c>
      <c r="G6">
        <f>Details2!G1021</f>
        <v>20497</v>
      </c>
      <c r="H6">
        <f>Details2!H1021</f>
        <v>18628</v>
      </c>
      <c r="I6">
        <f>Details2!I1021</f>
        <v>14621</v>
      </c>
      <c r="J6">
        <f>Details2!J1021</f>
        <v>8433</v>
      </c>
      <c r="K6">
        <f>Details2!K1021</f>
        <v>10112</v>
      </c>
    </row>
    <row r="7" spans="1:11" x14ac:dyDescent="0.2">
      <c r="B7" t="str">
        <f>Details2!B1022</f>
        <v>Air Force</v>
      </c>
      <c r="C7" t="str">
        <f>Details2!C1022</f>
        <v>0009</v>
      </c>
      <c r="D7" t="str">
        <f>Details2!D1022</f>
        <v>Luke AFB (56th Medical Group)</v>
      </c>
      <c r="E7" t="str">
        <f>Details2!E1022</f>
        <v>C</v>
      </c>
      <c r="F7">
        <f>Details2!F1022</f>
        <v>2140</v>
      </c>
      <c r="G7">
        <f>Details2!G1022</f>
        <v>2720</v>
      </c>
      <c r="H7">
        <f>Details2!H1022</f>
        <v>2855</v>
      </c>
      <c r="I7">
        <f>Details2!I1022</f>
        <v>2536</v>
      </c>
      <c r="J7">
        <f>Details2!J1022</f>
        <v>2118</v>
      </c>
      <c r="K7">
        <f>Details2!K1022</f>
        <v>2070</v>
      </c>
    </row>
    <row r="8" spans="1:11" x14ac:dyDescent="0.2">
      <c r="B8" t="str">
        <f>Details2!B1023</f>
        <v>Air Force</v>
      </c>
      <c r="C8" t="str">
        <f>Details2!C1023</f>
        <v>0010</v>
      </c>
      <c r="D8" t="str">
        <f>Details2!D1023</f>
        <v>Davis Monthan AFB (355th Medical Group)</v>
      </c>
      <c r="E8" t="str">
        <f>Details2!E1023</f>
        <v>C</v>
      </c>
      <c r="F8">
        <f>Details2!F1023</f>
        <v>1087</v>
      </c>
      <c r="G8">
        <f>Details2!G1023</f>
        <v>1259</v>
      </c>
      <c r="H8">
        <f>Details2!H1023</f>
        <v>648</v>
      </c>
      <c r="I8">
        <f>Details2!I1023</f>
        <v>409</v>
      </c>
      <c r="J8">
        <f>Details2!J1023</f>
        <v>747</v>
      </c>
      <c r="K8">
        <f>Details2!K1023</f>
        <v>669</v>
      </c>
    </row>
    <row r="9" spans="1:11" x14ac:dyDescent="0.2">
      <c r="B9" t="str">
        <f>Details2!B1024</f>
        <v>Air Force</v>
      </c>
      <c r="C9" t="str">
        <f>Details2!C1024</f>
        <v>0013</v>
      </c>
      <c r="D9" t="str">
        <f>Details2!D1024</f>
        <v>Little Rock AFB (19th Medical Group)</v>
      </c>
      <c r="E9" t="str">
        <f>Details2!E1024</f>
        <v>C</v>
      </c>
      <c r="F9">
        <f>Details2!F1024</f>
        <v>0</v>
      </c>
      <c r="G9">
        <f>Details2!G1024</f>
        <v>836</v>
      </c>
      <c r="H9">
        <f>Details2!H1024</f>
        <v>414</v>
      </c>
      <c r="I9">
        <f>Details2!I1024</f>
        <v>1297</v>
      </c>
      <c r="J9">
        <f>Details2!J1024</f>
        <v>1284</v>
      </c>
      <c r="K9">
        <f>Details2!K1024</f>
        <v>1005</v>
      </c>
    </row>
    <row r="10" spans="1:11" x14ac:dyDescent="0.2">
      <c r="B10" t="str">
        <f>Details2!B1025</f>
        <v>Air Force</v>
      </c>
      <c r="C10" t="str">
        <f>Details2!C1025</f>
        <v>0014</v>
      </c>
      <c r="D10" t="str">
        <f>Details2!D1025</f>
        <v>Travis AFB (60th Medical Group)</v>
      </c>
      <c r="E10" t="str">
        <f>Details2!E1025</f>
        <v>H</v>
      </c>
      <c r="F10">
        <f>Details2!F1025</f>
        <v>2446</v>
      </c>
      <c r="G10">
        <f>Details2!G1025</f>
        <v>4006</v>
      </c>
      <c r="H10">
        <f>Details2!H1025</f>
        <v>3728</v>
      </c>
      <c r="I10">
        <f>Details2!I1025</f>
        <v>3138</v>
      </c>
      <c r="J10">
        <f>Details2!J1025</f>
        <v>2105</v>
      </c>
      <c r="K10">
        <f>Details2!K1025</f>
        <v>1845</v>
      </c>
    </row>
    <row r="11" spans="1:11" x14ac:dyDescent="0.2">
      <c r="B11" t="str">
        <f>Details2!B1026</f>
        <v>Air Force</v>
      </c>
      <c r="C11" t="str">
        <f>Details2!C1026</f>
        <v>0015</v>
      </c>
      <c r="D11" t="str">
        <f>Details2!D1026</f>
        <v>Beale AFB (9th Medical Group)</v>
      </c>
      <c r="E11" t="str">
        <f>Details2!E1026</f>
        <v>C</v>
      </c>
      <c r="F11">
        <f>Details2!F1026</f>
        <v>276</v>
      </c>
      <c r="G11">
        <f>Details2!G1026</f>
        <v>340</v>
      </c>
      <c r="H11">
        <f>Details2!H1026</f>
        <v>267</v>
      </c>
      <c r="I11">
        <f>Details2!I1026</f>
        <v>343</v>
      </c>
      <c r="J11">
        <f>Details2!J1026</f>
        <v>332</v>
      </c>
      <c r="K11">
        <f>Details2!K1026</f>
        <v>215</v>
      </c>
    </row>
    <row r="12" spans="1:11" x14ac:dyDescent="0.2">
      <c r="B12" t="str">
        <f>Details2!B1027</f>
        <v>Air Force</v>
      </c>
      <c r="C12" t="str">
        <f>Details2!C1027</f>
        <v>0018</v>
      </c>
      <c r="D12" t="str">
        <f>Details2!D1027</f>
        <v>Vandenberg AFB (30th Medical Group)</v>
      </c>
      <c r="E12" t="str">
        <f>Details2!E1027</f>
        <v>C</v>
      </c>
      <c r="F12">
        <f>Details2!F1027</f>
        <v>266</v>
      </c>
      <c r="G12">
        <f>Details2!G1027</f>
        <v>429</v>
      </c>
      <c r="H12">
        <f>Details2!H1027</f>
        <v>130</v>
      </c>
      <c r="I12">
        <f>Details2!I1027</f>
        <v>78</v>
      </c>
      <c r="J12">
        <f>Details2!J1027</f>
        <v>186</v>
      </c>
      <c r="K12">
        <f>Details2!K1027</f>
        <v>136</v>
      </c>
    </row>
    <row r="13" spans="1:11" x14ac:dyDescent="0.2">
      <c r="B13" t="str">
        <f>Details2!B1028</f>
        <v>Air Force</v>
      </c>
      <c r="C13" t="str">
        <f>Details2!C1028</f>
        <v>0019</v>
      </c>
      <c r="D13" t="str">
        <f>Details2!D1028</f>
        <v>Edwards AFB (412th Medical Group)</v>
      </c>
      <c r="E13" t="str">
        <f>Details2!E1028</f>
        <v>C</v>
      </c>
      <c r="F13">
        <f>Details2!F1028</f>
        <v>509</v>
      </c>
      <c r="G13">
        <f>Details2!G1028</f>
        <v>709</v>
      </c>
      <c r="H13">
        <f>Details2!H1028</f>
        <v>435</v>
      </c>
      <c r="I13">
        <f>Details2!I1028</f>
        <v>493</v>
      </c>
      <c r="J13">
        <f>Details2!J1028</f>
        <v>255</v>
      </c>
      <c r="K13">
        <f>Details2!K1028</f>
        <v>134</v>
      </c>
    </row>
    <row r="14" spans="1:11" x14ac:dyDescent="0.2">
      <c r="B14" t="str">
        <f>Details2!B1029</f>
        <v>Air Force</v>
      </c>
      <c r="C14" t="str">
        <f>Details2!C1029</f>
        <v>0033</v>
      </c>
      <c r="D14" t="str">
        <f>Details2!D1029</f>
        <v>USAF Academy (10th Medical Group)</v>
      </c>
      <c r="E14" t="str">
        <f>Details2!E1029</f>
        <v>H</v>
      </c>
      <c r="F14">
        <f>Details2!F1029</f>
        <v>1721</v>
      </c>
      <c r="G14">
        <f>Details2!G1029</f>
        <v>2592</v>
      </c>
      <c r="H14">
        <f>Details2!H1029</f>
        <v>3122</v>
      </c>
      <c r="I14">
        <f>Details2!I1029</f>
        <v>1737</v>
      </c>
      <c r="J14">
        <f>Details2!J1029</f>
        <v>1737</v>
      </c>
      <c r="K14">
        <f>Details2!K1029</f>
        <v>1287</v>
      </c>
    </row>
    <row r="15" spans="1:11" x14ac:dyDescent="0.2">
      <c r="B15" t="str">
        <f>Details2!B1030</f>
        <v>Air Force</v>
      </c>
      <c r="C15" t="str">
        <f>Details2!C1030</f>
        <v>0036</v>
      </c>
      <c r="D15" t="str">
        <f>Details2!D1030</f>
        <v>Dover AFB (436th Medical Group)</v>
      </c>
      <c r="E15" t="str">
        <f>Details2!E1030</f>
        <v>C</v>
      </c>
      <c r="F15">
        <f>Details2!F1030</f>
        <v>198</v>
      </c>
      <c r="G15">
        <f>Details2!G1030</f>
        <v>1121</v>
      </c>
      <c r="H15">
        <f>Details2!H1030</f>
        <v>1686</v>
      </c>
      <c r="I15">
        <f>Details2!I1030</f>
        <v>1917</v>
      </c>
      <c r="J15">
        <f>Details2!J1030</f>
        <v>1428</v>
      </c>
      <c r="K15">
        <f>Details2!K1030</f>
        <v>1338</v>
      </c>
    </row>
    <row r="16" spans="1:11" x14ac:dyDescent="0.2">
      <c r="B16" t="str">
        <f>Details2!B1031</f>
        <v>Air Force</v>
      </c>
      <c r="C16" t="str">
        <f>Details2!C1031</f>
        <v>0042</v>
      </c>
      <c r="D16" t="str">
        <f>Details2!D1031</f>
        <v>Eglin AFB (96th Medical Group)</v>
      </c>
      <c r="E16" t="str">
        <f>Details2!E1031</f>
        <v>H</v>
      </c>
      <c r="F16">
        <f>Details2!F1031</f>
        <v>217</v>
      </c>
      <c r="G16">
        <f>Details2!G1031</f>
        <v>2273</v>
      </c>
      <c r="H16">
        <f>Details2!H1031</f>
        <v>3895</v>
      </c>
      <c r="I16">
        <f>Details2!I1031</f>
        <v>4151</v>
      </c>
      <c r="J16">
        <f>Details2!J1031</f>
        <v>3665</v>
      </c>
      <c r="K16">
        <f>Details2!K1031</f>
        <v>2555</v>
      </c>
    </row>
    <row r="17" spans="2:11" x14ac:dyDescent="0.2">
      <c r="B17" t="str">
        <f>Details2!B1032</f>
        <v>Air Force</v>
      </c>
      <c r="C17" t="str">
        <f>Details2!C1032</f>
        <v>0043</v>
      </c>
      <c r="D17" t="str">
        <f>Details2!D1032</f>
        <v>Tyndall AFB (325th Medical Group)</v>
      </c>
      <c r="E17" t="str">
        <f>Details2!E1032</f>
        <v>C</v>
      </c>
      <c r="F17">
        <f>Details2!F1032</f>
        <v>1</v>
      </c>
      <c r="G17">
        <f>Details2!G1032</f>
        <v>188</v>
      </c>
      <c r="H17">
        <f>Details2!H1032</f>
        <v>344</v>
      </c>
      <c r="I17">
        <f>Details2!I1032</f>
        <v>350</v>
      </c>
      <c r="J17">
        <f>Details2!J1032</f>
        <v>552</v>
      </c>
      <c r="K17">
        <f>Details2!K1032</f>
        <v>265</v>
      </c>
    </row>
    <row r="18" spans="2:11" x14ac:dyDescent="0.2">
      <c r="B18" t="str">
        <f>Details2!B1033</f>
        <v>Air Force</v>
      </c>
      <c r="C18" t="str">
        <f>Details2!C1033</f>
        <v>0045</v>
      </c>
      <c r="D18" t="str">
        <f>Details2!D1033</f>
        <v>MacDill AFB (6th Medical Group)</v>
      </c>
      <c r="E18" t="str">
        <f>Details2!E1033</f>
        <v>C</v>
      </c>
      <c r="F18">
        <f>Details2!F1033</f>
        <v>125</v>
      </c>
      <c r="G18">
        <f>Details2!G1033</f>
        <v>1494</v>
      </c>
      <c r="H18">
        <f>Details2!H1033</f>
        <v>900</v>
      </c>
      <c r="I18">
        <f>Details2!I1033</f>
        <v>1227</v>
      </c>
      <c r="J18">
        <f>Details2!J1033</f>
        <v>1829</v>
      </c>
      <c r="K18">
        <f>Details2!K1033</f>
        <v>1246</v>
      </c>
    </row>
    <row r="19" spans="2:11" x14ac:dyDescent="0.2">
      <c r="B19" t="str">
        <f>Details2!B1034</f>
        <v>Air Force</v>
      </c>
      <c r="C19" t="str">
        <f>Details2!C1034</f>
        <v>0046</v>
      </c>
      <c r="D19" t="str">
        <f>Details2!D1034</f>
        <v>Patrick AFB (45th Medical Group)</v>
      </c>
      <c r="E19" t="str">
        <f>Details2!E1034</f>
        <v>C</v>
      </c>
      <c r="F19">
        <f>Details2!F1034</f>
        <v>22</v>
      </c>
      <c r="G19">
        <f>Details2!G1034</f>
        <v>566</v>
      </c>
      <c r="H19">
        <f>Details2!H1034</f>
        <v>1299</v>
      </c>
      <c r="I19">
        <f>Details2!I1034</f>
        <v>1524</v>
      </c>
      <c r="J19">
        <f>Details2!J1034</f>
        <v>899</v>
      </c>
      <c r="K19">
        <f>Details2!K1034</f>
        <v>1037</v>
      </c>
    </row>
    <row r="20" spans="2:11" x14ac:dyDescent="0.2">
      <c r="B20" t="str">
        <f>Details2!B1035</f>
        <v>Air Force</v>
      </c>
      <c r="C20" t="str">
        <f>Details2!C1035</f>
        <v>0050</v>
      </c>
      <c r="D20" t="str">
        <f>Details2!D1035</f>
        <v>Moody AFB (23rd Medical Group)</v>
      </c>
      <c r="E20" t="str">
        <f>Details2!E1035</f>
        <v>C</v>
      </c>
      <c r="F20">
        <f>Details2!F1035</f>
        <v>37</v>
      </c>
      <c r="G20">
        <f>Details2!G1035</f>
        <v>234</v>
      </c>
      <c r="H20">
        <f>Details2!H1035</f>
        <v>425</v>
      </c>
      <c r="I20">
        <f>Details2!I1035</f>
        <v>456</v>
      </c>
      <c r="J20">
        <f>Details2!J1035</f>
        <v>395</v>
      </c>
      <c r="K20">
        <f>Details2!K1035</f>
        <v>179</v>
      </c>
    </row>
    <row r="21" spans="2:11" x14ac:dyDescent="0.2">
      <c r="B21" t="str">
        <f>Details2!B1036</f>
        <v>Air Force</v>
      </c>
      <c r="C21" t="str">
        <f>Details2!C1036</f>
        <v>0051</v>
      </c>
      <c r="D21" t="str">
        <f>Details2!D1036</f>
        <v>Robins AFB (78th Medical Group)</v>
      </c>
      <c r="E21" t="str">
        <f>Details2!E1036</f>
        <v>C</v>
      </c>
      <c r="F21">
        <f>Details2!F1036</f>
        <v>23</v>
      </c>
      <c r="G21">
        <f>Details2!G1036</f>
        <v>1390</v>
      </c>
      <c r="H21">
        <f>Details2!H1036</f>
        <v>1409</v>
      </c>
      <c r="I21">
        <f>Details2!I1036</f>
        <v>1711</v>
      </c>
      <c r="J21">
        <f>Details2!J1036</f>
        <v>1930</v>
      </c>
      <c r="K21">
        <f>Details2!K1036</f>
        <v>1137</v>
      </c>
    </row>
    <row r="22" spans="2:11" x14ac:dyDescent="0.2">
      <c r="B22" t="str">
        <f>Details2!B1037</f>
        <v>Air Force</v>
      </c>
      <c r="C22" t="str">
        <f>Details2!C1037</f>
        <v>0053</v>
      </c>
      <c r="D22" t="str">
        <f>Details2!D1037</f>
        <v>Mountain Home AFB (366th Medical Group)</v>
      </c>
      <c r="E22" t="str">
        <f>Details2!E1037</f>
        <v>H</v>
      </c>
      <c r="F22">
        <f>Details2!F1037</f>
        <v>1079</v>
      </c>
      <c r="G22">
        <f>Details2!G1037</f>
        <v>1243</v>
      </c>
      <c r="H22">
        <f>Details2!H1037</f>
        <v>537</v>
      </c>
      <c r="I22">
        <f>Details2!I1037</f>
        <v>630</v>
      </c>
      <c r="J22">
        <f>Details2!J1037</f>
        <v>613</v>
      </c>
      <c r="K22">
        <f>Details2!K1037</f>
        <v>294</v>
      </c>
    </row>
    <row r="23" spans="2:11" x14ac:dyDescent="0.2">
      <c r="B23" t="str">
        <f>Details2!B1038</f>
        <v>Air Force</v>
      </c>
      <c r="C23" t="str">
        <f>Details2!C1038</f>
        <v>0055</v>
      </c>
      <c r="D23" t="str">
        <f>Details2!D1038</f>
        <v>Scott AFB (375th Medical Group)</v>
      </c>
      <c r="E23" t="str">
        <f>Details2!E1038</f>
        <v>C</v>
      </c>
      <c r="F23">
        <f>Details2!F1038</f>
        <v>120</v>
      </c>
      <c r="G23">
        <f>Details2!G1038</f>
        <v>1445</v>
      </c>
      <c r="H23">
        <f>Details2!H1038</f>
        <v>2262</v>
      </c>
      <c r="I23">
        <f>Details2!I1038</f>
        <v>989</v>
      </c>
      <c r="J23">
        <f>Details2!J1038</f>
        <v>2456</v>
      </c>
      <c r="K23">
        <f>Details2!K1038</f>
        <v>2177</v>
      </c>
    </row>
    <row r="24" spans="2:11" x14ac:dyDescent="0.2">
      <c r="B24" t="str">
        <f>Details2!B1039</f>
        <v>Air Force</v>
      </c>
      <c r="C24" t="str">
        <f>Details2!C1039</f>
        <v>0059</v>
      </c>
      <c r="D24" t="str">
        <f>Details2!D1039</f>
        <v>McConnell AFB (22nd Medical Group)</v>
      </c>
      <c r="E24" t="str">
        <f>Details2!E1039</f>
        <v>C</v>
      </c>
      <c r="F24">
        <f>Details2!F1039</f>
        <v>34</v>
      </c>
      <c r="G24">
        <f>Details2!G1039</f>
        <v>896</v>
      </c>
      <c r="H24">
        <f>Details2!H1039</f>
        <v>1023</v>
      </c>
      <c r="I24">
        <f>Details2!I1039</f>
        <v>1262</v>
      </c>
      <c r="J24">
        <f>Details2!J1039</f>
        <v>1180</v>
      </c>
      <c r="K24">
        <f>Details2!K1039</f>
        <v>1074</v>
      </c>
    </row>
    <row r="25" spans="2:11" x14ac:dyDescent="0.2">
      <c r="B25" t="str">
        <f>Details2!B1040</f>
        <v>Air Force</v>
      </c>
      <c r="C25" t="str">
        <f>Details2!C1040</f>
        <v>0062</v>
      </c>
      <c r="D25" t="str">
        <f>Details2!D1040</f>
        <v>Barksdale AFB (2nd Medical Group)</v>
      </c>
      <c r="E25" t="str">
        <f>Details2!E1040</f>
        <v>C</v>
      </c>
      <c r="F25">
        <f>Details2!F1040</f>
        <v>582</v>
      </c>
      <c r="G25">
        <f>Details2!G1040</f>
        <v>1780</v>
      </c>
      <c r="H25">
        <f>Details2!H1040</f>
        <v>1575</v>
      </c>
      <c r="I25">
        <f>Details2!I1040</f>
        <v>1796</v>
      </c>
      <c r="J25">
        <f>Details2!J1040</f>
        <v>1730</v>
      </c>
      <c r="K25">
        <f>Details2!K1040</f>
        <v>1030</v>
      </c>
    </row>
    <row r="26" spans="2:11" x14ac:dyDescent="0.2">
      <c r="B26" t="str">
        <f>Details2!B1041</f>
        <v>Air Force</v>
      </c>
      <c r="C26" t="str">
        <f>Details2!C1041</f>
        <v>0074</v>
      </c>
      <c r="D26" t="str">
        <f>Details2!D1041</f>
        <v>Columbus AFB (14th Medical Group)</v>
      </c>
      <c r="E26" t="str">
        <f>Details2!E1041</f>
        <v>C</v>
      </c>
      <c r="F26">
        <f>Details2!F1041</f>
        <v>85</v>
      </c>
      <c r="G26">
        <f>Details2!G1041</f>
        <v>300</v>
      </c>
      <c r="H26">
        <f>Details2!H1041</f>
        <v>441</v>
      </c>
      <c r="I26">
        <f>Details2!I1041</f>
        <v>456</v>
      </c>
      <c r="J26">
        <f>Details2!J1041</f>
        <v>444</v>
      </c>
      <c r="K26">
        <f>Details2!K1041</f>
        <v>324</v>
      </c>
    </row>
    <row r="27" spans="2:11" x14ac:dyDescent="0.2">
      <c r="B27" t="str">
        <f>Details2!B1042</f>
        <v>Air Force</v>
      </c>
      <c r="C27" t="str">
        <f>Details2!C1042</f>
        <v>0076</v>
      </c>
      <c r="D27" t="str">
        <f>Details2!D1042</f>
        <v>Whiteman AFB (509th Medical Group)</v>
      </c>
      <c r="E27" t="str">
        <f>Details2!E1042</f>
        <v>C</v>
      </c>
      <c r="F27">
        <f>Details2!F1042</f>
        <v>2</v>
      </c>
      <c r="G27">
        <f>Details2!G1042</f>
        <v>161</v>
      </c>
      <c r="H27">
        <f>Details2!H1042</f>
        <v>305</v>
      </c>
      <c r="I27">
        <f>Details2!I1042</f>
        <v>409</v>
      </c>
      <c r="J27">
        <f>Details2!J1042</f>
        <v>274</v>
      </c>
      <c r="K27">
        <f>Details2!K1042</f>
        <v>198</v>
      </c>
    </row>
    <row r="28" spans="2:11" x14ac:dyDescent="0.2">
      <c r="B28" t="str">
        <f>Details2!B1043</f>
        <v>Air Force</v>
      </c>
      <c r="C28" t="str">
        <f>Details2!C1043</f>
        <v>0077</v>
      </c>
      <c r="D28" t="str">
        <f>Details2!D1043</f>
        <v>Malmstrom AFB (341st Medical Group)</v>
      </c>
      <c r="E28" t="str">
        <f>Details2!E1043</f>
        <v>C</v>
      </c>
      <c r="F28">
        <f>Details2!F1043</f>
        <v>414</v>
      </c>
      <c r="G28">
        <f>Details2!G1043</f>
        <v>559</v>
      </c>
      <c r="H28">
        <f>Details2!H1043</f>
        <v>352</v>
      </c>
      <c r="I28">
        <f>Details2!I1043</f>
        <v>523</v>
      </c>
      <c r="J28">
        <f>Details2!J1043</f>
        <v>419</v>
      </c>
      <c r="K28">
        <f>Details2!K1043</f>
        <v>462</v>
      </c>
    </row>
    <row r="29" spans="2:11" x14ac:dyDescent="0.2">
      <c r="B29" t="str">
        <f>Details2!B1044</f>
        <v>Air Force</v>
      </c>
      <c r="C29" t="str">
        <f>Details2!C1044</f>
        <v>0078</v>
      </c>
      <c r="D29" t="str">
        <f>Details2!D1044</f>
        <v>Offutt AFB (55th Medical Group)</v>
      </c>
      <c r="E29" t="str">
        <f>Details2!E1044</f>
        <v>C</v>
      </c>
      <c r="F29">
        <f>Details2!F1044</f>
        <v>359</v>
      </c>
      <c r="G29">
        <f>Details2!G1044</f>
        <v>1974</v>
      </c>
      <c r="H29">
        <f>Details2!H1044</f>
        <v>1971</v>
      </c>
      <c r="I29">
        <f>Details2!I1044</f>
        <v>2828</v>
      </c>
      <c r="J29">
        <f>Details2!J1044</f>
        <v>1857</v>
      </c>
      <c r="K29">
        <f>Details2!K1044</f>
        <v>1364</v>
      </c>
    </row>
    <row r="30" spans="2:11" x14ac:dyDescent="0.2">
      <c r="B30" t="str">
        <f>Details2!B1045</f>
        <v>Air Force</v>
      </c>
      <c r="C30" t="str">
        <f>Details2!C1045</f>
        <v>0079</v>
      </c>
      <c r="D30" t="str">
        <f>Details2!D1045</f>
        <v>Nellis AFB (99th Medical Group)</v>
      </c>
      <c r="E30" t="str">
        <f>Details2!E1045</f>
        <v>H</v>
      </c>
      <c r="F30">
        <f>Details2!F1045</f>
        <v>5347</v>
      </c>
      <c r="G30">
        <f>Details2!G1045</f>
        <v>10116</v>
      </c>
      <c r="H30">
        <f>Details2!H1045</f>
        <v>8228</v>
      </c>
      <c r="I30">
        <f>Details2!I1045</f>
        <v>7242</v>
      </c>
      <c r="J30">
        <f>Details2!J1045</f>
        <v>7935</v>
      </c>
      <c r="K30">
        <f>Details2!K1045</f>
        <v>3353</v>
      </c>
    </row>
    <row r="31" spans="2:11" x14ac:dyDescent="0.2">
      <c r="B31" t="str">
        <f>Details2!B1046</f>
        <v>Air Force</v>
      </c>
      <c r="C31" t="str">
        <f>Details2!C1046</f>
        <v>0083</v>
      </c>
      <c r="D31" t="str">
        <f>Details2!D1046</f>
        <v>Kirtland AFB (377th Medical Group)</v>
      </c>
      <c r="E31" t="str">
        <f>Details2!E1046</f>
        <v>C</v>
      </c>
      <c r="F31">
        <f>Details2!F1046</f>
        <v>790</v>
      </c>
      <c r="G31">
        <f>Details2!G1046</f>
        <v>1211</v>
      </c>
      <c r="H31">
        <f>Details2!H1046</f>
        <v>900</v>
      </c>
      <c r="I31">
        <f>Details2!I1046</f>
        <v>1139</v>
      </c>
      <c r="J31">
        <f>Details2!J1046</f>
        <v>1374</v>
      </c>
      <c r="K31">
        <f>Details2!K1046</f>
        <v>1143</v>
      </c>
    </row>
    <row r="32" spans="2:11" x14ac:dyDescent="0.2">
      <c r="B32" t="str">
        <f>Details2!B1047</f>
        <v>Air Force</v>
      </c>
      <c r="C32" t="str">
        <f>Details2!C1047</f>
        <v>0084</v>
      </c>
      <c r="D32" t="str">
        <f>Details2!D1047</f>
        <v>Holloman AFB (49th Medical Group)</v>
      </c>
      <c r="E32" t="str">
        <f>Details2!E1047</f>
        <v>C</v>
      </c>
      <c r="F32">
        <f>Details2!F1047</f>
        <v>353</v>
      </c>
      <c r="G32">
        <f>Details2!G1047</f>
        <v>575</v>
      </c>
      <c r="H32">
        <f>Details2!H1047</f>
        <v>511</v>
      </c>
      <c r="I32">
        <f>Details2!I1047</f>
        <v>437</v>
      </c>
      <c r="J32">
        <f>Details2!J1047</f>
        <v>307</v>
      </c>
      <c r="K32">
        <f>Details2!K1047</f>
        <v>303</v>
      </c>
    </row>
    <row r="33" spans="2:11" x14ac:dyDescent="0.2">
      <c r="B33" t="str">
        <f>Details2!B1048</f>
        <v>Air Force</v>
      </c>
      <c r="C33" t="str">
        <f>Details2!C1048</f>
        <v>0085</v>
      </c>
      <c r="D33" t="str">
        <f>Details2!D1048</f>
        <v>Cannon AFB (27th Medical Group)</v>
      </c>
      <c r="E33" t="str">
        <f>Details2!E1048</f>
        <v>C</v>
      </c>
      <c r="F33">
        <f>Details2!F1048</f>
        <v>452</v>
      </c>
      <c r="G33">
        <f>Details2!G1048</f>
        <v>436</v>
      </c>
      <c r="H33">
        <f>Details2!H1048</f>
        <v>340</v>
      </c>
      <c r="I33">
        <f>Details2!I1048</f>
        <v>468</v>
      </c>
      <c r="J33">
        <f>Details2!J1048</f>
        <v>273</v>
      </c>
      <c r="K33">
        <f>Details2!K1048</f>
        <v>141</v>
      </c>
    </row>
    <row r="34" spans="2:11" x14ac:dyDescent="0.2">
      <c r="B34" t="str">
        <f>Details2!B1049</f>
        <v>Air Force</v>
      </c>
      <c r="C34" t="str">
        <f>Details2!C1049</f>
        <v>0093</v>
      </c>
      <c r="D34" t="str">
        <f>Details2!D1049</f>
        <v>Grand Forks AFB (319th Medical Group)</v>
      </c>
      <c r="E34" t="str">
        <f>Details2!E1049</f>
        <v>C</v>
      </c>
      <c r="F34">
        <f>Details2!F1049</f>
        <v>3</v>
      </c>
      <c r="G34">
        <f>Details2!G1049</f>
        <v>219</v>
      </c>
      <c r="H34">
        <f>Details2!H1049</f>
        <v>260</v>
      </c>
      <c r="I34">
        <f>Details2!I1049</f>
        <v>210</v>
      </c>
      <c r="J34">
        <f>Details2!J1049</f>
        <v>292</v>
      </c>
      <c r="K34">
        <f>Details2!K1049</f>
        <v>177</v>
      </c>
    </row>
    <row r="35" spans="2:11" x14ac:dyDescent="0.2">
      <c r="B35" t="str">
        <f>Details2!B1050</f>
        <v>Air Force</v>
      </c>
      <c r="C35" t="str">
        <f>Details2!C1050</f>
        <v>0094</v>
      </c>
      <c r="D35" t="str">
        <f>Details2!D1050</f>
        <v>Minot AFB (5th Medical Group)</v>
      </c>
      <c r="E35" t="str">
        <f>Details2!E1050</f>
        <v>C</v>
      </c>
      <c r="F35">
        <f>Details2!F1050</f>
        <v>6</v>
      </c>
      <c r="G35">
        <f>Details2!G1050</f>
        <v>118</v>
      </c>
      <c r="H35">
        <f>Details2!H1050</f>
        <v>315</v>
      </c>
      <c r="I35">
        <f>Details2!I1050</f>
        <v>178</v>
      </c>
      <c r="J35">
        <f>Details2!J1050</f>
        <v>194</v>
      </c>
      <c r="K35">
        <f>Details2!K1050</f>
        <v>207</v>
      </c>
    </row>
    <row r="36" spans="2:11" x14ac:dyDescent="0.2">
      <c r="B36" t="str">
        <f>Details2!B1051</f>
        <v>Air Force</v>
      </c>
      <c r="C36" t="str">
        <f>Details2!C1051</f>
        <v>0095</v>
      </c>
      <c r="D36" t="str">
        <f>Details2!D1051</f>
        <v>Wright Patterson AFB (88th Medical Group)</v>
      </c>
      <c r="E36" t="str">
        <f>Details2!E1051</f>
        <v>H</v>
      </c>
      <c r="F36">
        <f>Details2!F1051</f>
        <v>450</v>
      </c>
      <c r="G36">
        <f>Details2!G1051</f>
        <v>6466</v>
      </c>
      <c r="H36">
        <f>Details2!H1051</f>
        <v>9803</v>
      </c>
      <c r="I36">
        <f>Details2!I1051</f>
        <v>10097</v>
      </c>
      <c r="J36">
        <f>Details2!J1051</f>
        <v>9269</v>
      </c>
      <c r="K36">
        <f>Details2!K1051</f>
        <v>6890</v>
      </c>
    </row>
    <row r="37" spans="2:11" x14ac:dyDescent="0.2">
      <c r="B37" t="str">
        <f>Details2!B1052</f>
        <v>Air Force</v>
      </c>
      <c r="C37" t="str">
        <f>Details2!C1052</f>
        <v>0096</v>
      </c>
      <c r="D37" t="str">
        <f>Details2!D1052</f>
        <v>Tinker AFB (72th Medical Group)</v>
      </c>
      <c r="E37" t="str">
        <f>Details2!E1052</f>
        <v>C</v>
      </c>
      <c r="F37">
        <f>Details2!F1052</f>
        <v>55</v>
      </c>
      <c r="G37">
        <f>Details2!G1052</f>
        <v>1216</v>
      </c>
      <c r="H37">
        <f>Details2!H1052</f>
        <v>1478</v>
      </c>
      <c r="I37">
        <f>Details2!I1052</f>
        <v>2054</v>
      </c>
      <c r="J37">
        <f>Details2!J1052</f>
        <v>2412</v>
      </c>
      <c r="K37">
        <f>Details2!K1052</f>
        <v>2038</v>
      </c>
    </row>
    <row r="38" spans="2:11" x14ac:dyDescent="0.2">
      <c r="B38" t="str">
        <f>Details2!B1053</f>
        <v>Air Force</v>
      </c>
      <c r="C38" t="str">
        <f>Details2!C1053</f>
        <v>0097</v>
      </c>
      <c r="D38" t="str">
        <f>Details2!D1053</f>
        <v>Altus AFB (97th Medical Group)</v>
      </c>
      <c r="E38" t="str">
        <f>Details2!E1053</f>
        <v>C</v>
      </c>
      <c r="F38">
        <f>Details2!F1053</f>
        <v>27</v>
      </c>
      <c r="G38">
        <f>Details2!G1053</f>
        <v>680</v>
      </c>
      <c r="H38">
        <f>Details2!H1053</f>
        <v>469</v>
      </c>
      <c r="I38">
        <f>Details2!I1053</f>
        <v>399</v>
      </c>
      <c r="J38">
        <f>Details2!J1053</f>
        <v>538</v>
      </c>
      <c r="K38">
        <f>Details2!K1053</f>
        <v>510</v>
      </c>
    </row>
    <row r="39" spans="2:11" x14ac:dyDescent="0.2">
      <c r="B39" t="str">
        <f>Details2!B1054</f>
        <v>Air Force</v>
      </c>
      <c r="C39" t="str">
        <f>Details2!C1054</f>
        <v>0101</v>
      </c>
      <c r="D39" t="str">
        <f>Details2!D1054</f>
        <v>Shaw AFB (20th Medical Group)</v>
      </c>
      <c r="E39" t="str">
        <f>Details2!E1054</f>
        <v>C</v>
      </c>
      <c r="F39">
        <f>Details2!F1054</f>
        <v>22</v>
      </c>
      <c r="G39">
        <f>Details2!G1054</f>
        <v>658</v>
      </c>
      <c r="H39">
        <f>Details2!H1054</f>
        <v>931</v>
      </c>
      <c r="I39">
        <f>Details2!I1054</f>
        <v>869</v>
      </c>
      <c r="J39">
        <f>Details2!J1054</f>
        <v>805</v>
      </c>
      <c r="K39">
        <f>Details2!K1054</f>
        <v>611</v>
      </c>
    </row>
    <row r="40" spans="2:11" x14ac:dyDescent="0.2">
      <c r="B40" t="str">
        <f>Details2!B1055</f>
        <v>Air Force</v>
      </c>
      <c r="C40" t="str">
        <f>Details2!C1055</f>
        <v>0106</v>
      </c>
      <c r="D40" t="str">
        <f>Details2!D1055</f>
        <v>Ellsworth AFB (28th Medical Group)</v>
      </c>
      <c r="E40" t="str">
        <f>Details2!E1055</f>
        <v>C</v>
      </c>
      <c r="F40">
        <f>Details2!F1055</f>
        <v>0</v>
      </c>
      <c r="G40">
        <f>Details2!G1055</f>
        <v>693</v>
      </c>
      <c r="H40">
        <f>Details2!H1055</f>
        <v>499</v>
      </c>
      <c r="I40">
        <f>Details2!I1055</f>
        <v>563</v>
      </c>
      <c r="J40">
        <f>Details2!J1055</f>
        <v>492</v>
      </c>
      <c r="K40">
        <f>Details2!K1055</f>
        <v>610</v>
      </c>
    </row>
    <row r="41" spans="2:11" x14ac:dyDescent="0.2">
      <c r="B41" t="str">
        <f>Details2!B1056</f>
        <v>Air Force</v>
      </c>
      <c r="C41" t="str">
        <f>Details2!C1056</f>
        <v>0112</v>
      </c>
      <c r="D41" t="str">
        <f>Details2!D1056</f>
        <v>Dyess AFB (7th Medical Group)</v>
      </c>
      <c r="E41" t="str">
        <f>Details2!E1056</f>
        <v>C</v>
      </c>
      <c r="F41">
        <f>Details2!F1056</f>
        <v>118</v>
      </c>
      <c r="G41">
        <f>Details2!G1056</f>
        <v>451</v>
      </c>
      <c r="H41">
        <f>Details2!H1056</f>
        <v>180</v>
      </c>
      <c r="I41">
        <f>Details2!I1056</f>
        <v>351</v>
      </c>
      <c r="J41">
        <f>Details2!J1056</f>
        <v>340</v>
      </c>
      <c r="K41">
        <f>Details2!K1056</f>
        <v>220</v>
      </c>
    </row>
    <row r="42" spans="2:11" x14ac:dyDescent="0.2">
      <c r="B42" t="str">
        <f>Details2!B1057</f>
        <v>Air Force</v>
      </c>
      <c r="C42" t="str">
        <f>Details2!C1057</f>
        <v>0113</v>
      </c>
      <c r="D42" t="str">
        <f>Details2!D1057</f>
        <v>Sheppard AFB (82nd Medical Group)</v>
      </c>
      <c r="E42" t="str">
        <f>Details2!E1057</f>
        <v>C</v>
      </c>
      <c r="F42">
        <f>Details2!F1057</f>
        <v>177</v>
      </c>
      <c r="G42">
        <f>Details2!G1057</f>
        <v>1041</v>
      </c>
      <c r="H42">
        <f>Details2!H1057</f>
        <v>1155</v>
      </c>
      <c r="I42">
        <f>Details2!I1057</f>
        <v>1344</v>
      </c>
      <c r="J42">
        <f>Details2!J1057</f>
        <v>1217</v>
      </c>
      <c r="K42">
        <f>Details2!K1057</f>
        <v>961</v>
      </c>
    </row>
    <row r="43" spans="2:11" x14ac:dyDescent="0.2">
      <c r="B43" t="str">
        <f>Details2!B1058</f>
        <v>Air Force</v>
      </c>
      <c r="C43" t="str">
        <f>Details2!C1058</f>
        <v>0114</v>
      </c>
      <c r="D43" t="str">
        <f>Details2!D1058</f>
        <v>Laughlin AFB (47th Medical Group)</v>
      </c>
      <c r="E43" t="str">
        <f>Details2!E1058</f>
        <v>C</v>
      </c>
      <c r="F43">
        <f>Details2!F1058</f>
        <v>34</v>
      </c>
      <c r="G43">
        <f>Details2!G1058</f>
        <v>202</v>
      </c>
      <c r="H43">
        <f>Details2!H1058</f>
        <v>350</v>
      </c>
      <c r="I43">
        <f>Details2!I1058</f>
        <v>300</v>
      </c>
      <c r="J43">
        <f>Details2!J1058</f>
        <v>239</v>
      </c>
      <c r="K43">
        <f>Details2!K1058</f>
        <v>203</v>
      </c>
    </row>
    <row r="44" spans="2:11" x14ac:dyDescent="0.2">
      <c r="B44" t="str">
        <f>Details2!B1059</f>
        <v>Air Force</v>
      </c>
      <c r="C44" t="str">
        <f>Details2!C1059</f>
        <v>0117</v>
      </c>
      <c r="D44" t="str">
        <f>Details2!D1059</f>
        <v>Lackland AFB (59th Medical Wing)</v>
      </c>
      <c r="E44" t="str">
        <f>Details2!E1059</f>
        <v>H</v>
      </c>
      <c r="F44">
        <f>Details2!F1059</f>
        <v>489</v>
      </c>
      <c r="G44">
        <f>Details2!G1059</f>
        <v>4287</v>
      </c>
      <c r="H44">
        <f>Details2!H1059</f>
        <v>7164</v>
      </c>
      <c r="I44">
        <f>Details2!I1059</f>
        <v>10832</v>
      </c>
      <c r="J44">
        <f>Details2!J1059</f>
        <v>7717</v>
      </c>
      <c r="K44">
        <f>Details2!K1059</f>
        <v>8444</v>
      </c>
    </row>
    <row r="45" spans="2:11" x14ac:dyDescent="0.2">
      <c r="B45" t="str">
        <f>Details2!B1060</f>
        <v>Air Force</v>
      </c>
      <c r="C45" t="str">
        <f>Details2!C1060</f>
        <v>0119</v>
      </c>
      <c r="D45" t="str">
        <f>Details2!D1060</f>
        <v>Hill AFB (75th Medical Group)</v>
      </c>
      <c r="E45" t="str">
        <f>Details2!E1060</f>
        <v>C</v>
      </c>
      <c r="F45">
        <f>Details2!F1060</f>
        <v>4839</v>
      </c>
      <c r="G45">
        <f>Details2!G1060</f>
        <v>6493</v>
      </c>
      <c r="H45">
        <f>Details2!H1060</f>
        <v>5393</v>
      </c>
      <c r="I45">
        <f>Details2!I1060</f>
        <v>5099</v>
      </c>
      <c r="J45">
        <f>Details2!J1060</f>
        <v>5160</v>
      </c>
      <c r="K45">
        <f>Details2!K1060</f>
        <v>4144</v>
      </c>
    </row>
    <row r="46" spans="2:11" x14ac:dyDescent="0.2">
      <c r="B46" t="str">
        <f>Details2!B1061</f>
        <v>Air Force</v>
      </c>
      <c r="C46" t="str">
        <f>Details2!C1061</f>
        <v>0120</v>
      </c>
      <c r="D46" t="str">
        <f>Details2!D1061</f>
        <v>Langley AFB (633rd Medical Group)</v>
      </c>
      <c r="E46" t="str">
        <f>Details2!E1061</f>
        <v>H</v>
      </c>
      <c r="F46">
        <f>Details2!F1061</f>
        <v>36</v>
      </c>
      <c r="G46">
        <f>Details2!G1061</f>
        <v>2342</v>
      </c>
      <c r="H46">
        <f>Details2!H1061</f>
        <v>2214</v>
      </c>
      <c r="I46">
        <f>Details2!I1061</f>
        <v>4022</v>
      </c>
      <c r="J46">
        <f>Details2!J1061</f>
        <v>3672</v>
      </c>
      <c r="K46">
        <f>Details2!K1061</f>
        <v>2451</v>
      </c>
    </row>
    <row r="47" spans="2:11" x14ac:dyDescent="0.2">
      <c r="B47" t="str">
        <f>Details2!B1062</f>
        <v>Air Force</v>
      </c>
      <c r="C47" t="str">
        <f>Details2!C1062</f>
        <v>0128</v>
      </c>
      <c r="D47" t="str">
        <f>Details2!D1062</f>
        <v>Fairchild AFB (92nd Medical Group)</v>
      </c>
      <c r="E47" t="str">
        <f>Details2!E1062</f>
        <v>C</v>
      </c>
      <c r="F47">
        <f>Details2!F1062</f>
        <v>1589</v>
      </c>
      <c r="G47">
        <f>Details2!G1062</f>
        <v>1710</v>
      </c>
      <c r="H47">
        <f>Details2!H1062</f>
        <v>1323</v>
      </c>
      <c r="I47">
        <f>Details2!I1062</f>
        <v>1225</v>
      </c>
      <c r="J47">
        <f>Details2!J1062</f>
        <v>1091</v>
      </c>
      <c r="K47">
        <f>Details2!K1062</f>
        <v>994</v>
      </c>
    </row>
    <row r="48" spans="2:11" x14ac:dyDescent="0.2">
      <c r="B48" t="str">
        <f>Details2!B1063</f>
        <v>Air Force</v>
      </c>
      <c r="C48" t="str">
        <f>Details2!C1063</f>
        <v>0129</v>
      </c>
      <c r="D48" t="str">
        <f>Details2!D1063</f>
        <v>F.E. Warren AFB (90th Medical Group)</v>
      </c>
      <c r="E48" t="str">
        <f>Details2!E1063</f>
        <v>C</v>
      </c>
      <c r="F48">
        <f>Details2!F1063</f>
        <v>1032</v>
      </c>
      <c r="G48">
        <f>Details2!G1063</f>
        <v>1203</v>
      </c>
      <c r="H48">
        <f>Details2!H1063</f>
        <v>1184</v>
      </c>
      <c r="I48">
        <f>Details2!I1063</f>
        <v>809</v>
      </c>
      <c r="J48">
        <f>Details2!J1063</f>
        <v>976</v>
      </c>
      <c r="K48">
        <f>Details2!K1063</f>
        <v>797</v>
      </c>
    </row>
    <row r="49" spans="2:11" x14ac:dyDescent="0.2">
      <c r="B49" t="str">
        <f>Details2!B1064</f>
        <v>Air Force</v>
      </c>
      <c r="C49" t="str">
        <f>Details2!C1064</f>
        <v>0203</v>
      </c>
      <c r="D49" t="str">
        <f>Details2!D1064</f>
        <v>Eielson AFB (354th Medical Group)</v>
      </c>
      <c r="E49" t="str">
        <f>Details2!E1064</f>
        <v>C</v>
      </c>
      <c r="F49">
        <f>Details2!F1064</f>
        <v>151</v>
      </c>
      <c r="G49">
        <f>Details2!G1064</f>
        <v>493</v>
      </c>
      <c r="H49">
        <f>Details2!H1064</f>
        <v>501</v>
      </c>
      <c r="I49">
        <f>Details2!I1064</f>
        <v>446</v>
      </c>
      <c r="J49">
        <f>Details2!J1064</f>
        <v>427</v>
      </c>
      <c r="K49">
        <f>Details2!K1064</f>
        <v>414</v>
      </c>
    </row>
    <row r="50" spans="2:11" x14ac:dyDescent="0.2">
      <c r="B50" t="str">
        <f>Details2!B1065</f>
        <v>Air Force</v>
      </c>
      <c r="C50" t="str">
        <f>Details2!C1065</f>
        <v>0248</v>
      </c>
      <c r="D50" t="str">
        <f>Details2!D1065</f>
        <v>Los Angeles AFB (61st Medical Group)</v>
      </c>
      <c r="E50" t="str">
        <f>Details2!E1065</f>
        <v>C</v>
      </c>
      <c r="F50">
        <f>Details2!F1065</f>
        <v>482</v>
      </c>
      <c r="G50">
        <f>Details2!G1065</f>
        <v>655</v>
      </c>
      <c r="H50">
        <f>Details2!H1065</f>
        <v>630</v>
      </c>
      <c r="I50">
        <f>Details2!I1065</f>
        <v>778</v>
      </c>
      <c r="J50">
        <f>Details2!J1065</f>
        <v>669</v>
      </c>
      <c r="K50">
        <f>Details2!K1065</f>
        <v>490</v>
      </c>
    </row>
    <row r="51" spans="2:11" x14ac:dyDescent="0.2">
      <c r="B51" t="str">
        <f>Details2!B1066</f>
        <v>Air Force</v>
      </c>
      <c r="C51" t="str">
        <f>Details2!C1066</f>
        <v>0252</v>
      </c>
      <c r="D51" t="str">
        <f>Details2!D1066</f>
        <v>Peterson AFB (21st Medical Group)</v>
      </c>
      <c r="E51" t="str">
        <f>Details2!E1066</f>
        <v>C</v>
      </c>
      <c r="F51">
        <f>Details2!F1066</f>
        <v>1183</v>
      </c>
      <c r="G51">
        <f>Details2!G1066</f>
        <v>1566</v>
      </c>
      <c r="H51">
        <f>Details2!H1066</f>
        <v>1450</v>
      </c>
      <c r="I51">
        <f>Details2!I1066</f>
        <v>1878</v>
      </c>
      <c r="J51">
        <f>Details2!J1066</f>
        <v>1876</v>
      </c>
      <c r="K51">
        <f>Details2!K1066</f>
        <v>1471</v>
      </c>
    </row>
    <row r="52" spans="2:11" x14ac:dyDescent="0.2">
      <c r="B52" t="str">
        <f>Details2!B1067</f>
        <v>Air Force</v>
      </c>
      <c r="C52" t="str">
        <f>Details2!C1067</f>
        <v>0287</v>
      </c>
      <c r="D52" t="str">
        <f>Details2!D1067</f>
        <v>Hickam AFB (15th Medical Group)</v>
      </c>
      <c r="E52" t="str">
        <f>Details2!E1067</f>
        <v>C</v>
      </c>
      <c r="F52">
        <f>Details2!F1067</f>
        <v>802</v>
      </c>
      <c r="G52">
        <f>Details2!G1067</f>
        <v>1108</v>
      </c>
      <c r="H52">
        <f>Details2!H1067</f>
        <v>605</v>
      </c>
      <c r="I52">
        <f>Details2!I1067</f>
        <v>916</v>
      </c>
      <c r="J52">
        <f>Details2!J1067</f>
        <v>983</v>
      </c>
      <c r="K52">
        <f>Details2!K1067</f>
        <v>875</v>
      </c>
    </row>
    <row r="53" spans="2:11" x14ac:dyDescent="0.2">
      <c r="B53" t="str">
        <f>Details2!B1068</f>
        <v>Air Force</v>
      </c>
      <c r="C53" t="str">
        <f>Details2!C1068</f>
        <v>0310</v>
      </c>
      <c r="D53" t="str">
        <f>Details2!D1068</f>
        <v>Hanscom AFB (66th Medical Group)</v>
      </c>
      <c r="E53" t="str">
        <f>Details2!E1068</f>
        <v>C</v>
      </c>
      <c r="F53">
        <f>Details2!F1068</f>
        <v>0</v>
      </c>
      <c r="G53">
        <f>Details2!G1068</f>
        <v>463</v>
      </c>
      <c r="H53">
        <f>Details2!H1068</f>
        <v>269</v>
      </c>
      <c r="I53">
        <f>Details2!I1068</f>
        <v>452</v>
      </c>
      <c r="J53">
        <f>Details2!J1068</f>
        <v>417</v>
      </c>
      <c r="K53">
        <f>Details2!K1068</f>
        <v>263</v>
      </c>
    </row>
    <row r="54" spans="2:11" x14ac:dyDescent="0.2">
      <c r="B54" t="str">
        <f>Details2!B1069</f>
        <v>Air Force</v>
      </c>
      <c r="C54" t="str">
        <f>Details2!C1069</f>
        <v>0326</v>
      </c>
      <c r="D54" t="str">
        <f>Details2!D1069</f>
        <v>McGuire AFB (87th Medical Group)</v>
      </c>
      <c r="E54" t="str">
        <f>Details2!E1069</f>
        <v>C</v>
      </c>
      <c r="F54">
        <f>Details2!F1069</f>
        <v>7</v>
      </c>
      <c r="G54">
        <f>Details2!G1069</f>
        <v>495</v>
      </c>
      <c r="H54">
        <f>Details2!H1069</f>
        <v>289</v>
      </c>
      <c r="I54">
        <f>Details2!I1069</f>
        <v>346</v>
      </c>
      <c r="J54">
        <f>Details2!J1069</f>
        <v>305</v>
      </c>
      <c r="K54">
        <f>Details2!K1069</f>
        <v>187</v>
      </c>
    </row>
    <row r="55" spans="2:11" x14ac:dyDescent="0.2">
      <c r="B55" t="str">
        <f>Details2!B1070</f>
        <v>Air Force</v>
      </c>
      <c r="C55" t="str">
        <f>Details2!C1070</f>
        <v>0338</v>
      </c>
      <c r="D55" t="str">
        <f>Details2!D1070</f>
        <v>Vance AFB (71st Medical Group)</v>
      </c>
      <c r="E55" t="str">
        <f>Details2!E1070</f>
        <v>C</v>
      </c>
      <c r="F55">
        <f>Details2!F1070</f>
        <v>2</v>
      </c>
      <c r="G55">
        <f>Details2!G1070</f>
        <v>172</v>
      </c>
      <c r="H55">
        <f>Details2!H1070</f>
        <v>369</v>
      </c>
      <c r="I55">
        <f>Details2!I1070</f>
        <v>346</v>
      </c>
      <c r="J55">
        <f>Details2!J1070</f>
        <v>365</v>
      </c>
      <c r="K55">
        <f>Details2!K1070</f>
        <v>268</v>
      </c>
    </row>
    <row r="56" spans="2:11" x14ac:dyDescent="0.2">
      <c r="B56" t="str">
        <f>Details2!B1071</f>
        <v>Air Force</v>
      </c>
      <c r="C56" t="str">
        <f>Details2!C1071</f>
        <v>0364</v>
      </c>
      <c r="D56" t="str">
        <f>Details2!D1071</f>
        <v>Goodfellow AFB (17th Medical Group)</v>
      </c>
      <c r="E56" t="str">
        <f>Details2!E1071</f>
        <v>C</v>
      </c>
      <c r="F56">
        <f>Details2!F1071</f>
        <v>1</v>
      </c>
      <c r="G56">
        <f>Details2!G1071</f>
        <v>278</v>
      </c>
      <c r="H56">
        <f>Details2!H1071</f>
        <v>465</v>
      </c>
      <c r="I56">
        <f>Details2!I1071</f>
        <v>482</v>
      </c>
      <c r="J56">
        <f>Details2!J1071</f>
        <v>616</v>
      </c>
      <c r="K56">
        <f>Details2!K1071</f>
        <v>295</v>
      </c>
    </row>
    <row r="57" spans="2:11" x14ac:dyDescent="0.2">
      <c r="B57" t="str">
        <f>Details2!B1072</f>
        <v>Air Force</v>
      </c>
      <c r="C57" t="str">
        <f>Details2!C1072</f>
        <v>0366</v>
      </c>
      <c r="D57" t="str">
        <f>Details2!D1072</f>
        <v>Randolph AFB (359th Medical Group)</v>
      </c>
      <c r="E57" t="str">
        <f>Details2!E1072</f>
        <v>C</v>
      </c>
      <c r="F57">
        <f>Details2!F1072</f>
        <v>10</v>
      </c>
      <c r="G57">
        <f>Details2!G1072</f>
        <v>341</v>
      </c>
      <c r="H57">
        <f>Details2!H1072</f>
        <v>1905</v>
      </c>
      <c r="I57" t="str">
        <f>Details2!I1072</f>
        <v>NULL</v>
      </c>
      <c r="J57" t="str">
        <f>Details2!J1072</f>
        <v>NULL</v>
      </c>
      <c r="K57" t="str">
        <f>Details2!K1072</f>
        <v>NULL</v>
      </c>
    </row>
    <row r="58" spans="2:11" x14ac:dyDescent="0.2">
      <c r="B58" t="str">
        <f>Details2!B1073</f>
        <v>Air Force</v>
      </c>
      <c r="C58" t="str">
        <f>Details2!C1073</f>
        <v>0395</v>
      </c>
      <c r="D58" t="str">
        <f>Details2!D1073</f>
        <v>McChord AFB (62nd Medical Group)</v>
      </c>
      <c r="E58" t="str">
        <f>Details2!E1073</f>
        <v>C</v>
      </c>
      <c r="F58" t="str">
        <f>Details2!F1073</f>
        <v>NULL</v>
      </c>
      <c r="G58" t="str">
        <f>Details2!G1073</f>
        <v>NULL</v>
      </c>
      <c r="H58" t="str">
        <f>Details2!H1073</f>
        <v>NULL</v>
      </c>
      <c r="I58" t="str">
        <f>Details2!I1073</f>
        <v>NULL</v>
      </c>
      <c r="J58" t="str">
        <f>Details2!J1073</f>
        <v>NULL</v>
      </c>
      <c r="K58" t="str">
        <f>Details2!K1073</f>
        <v>NULL</v>
      </c>
    </row>
    <row r="59" spans="2:11" x14ac:dyDescent="0.2">
      <c r="B59" t="str">
        <f>Details2!B1074</f>
        <v>Air Force</v>
      </c>
      <c r="C59" t="str">
        <f>Details2!C1074</f>
        <v>0633</v>
      </c>
      <c r="D59" t="str">
        <f>Details2!D1074</f>
        <v>RAF Lakenhealth (48th Medical Group)</v>
      </c>
      <c r="E59" t="str">
        <f>Details2!E1074</f>
        <v>H</v>
      </c>
      <c r="F59">
        <f>Details2!F1074</f>
        <v>0</v>
      </c>
      <c r="G59">
        <f>Details2!G1074</f>
        <v>95</v>
      </c>
      <c r="H59">
        <f>Details2!H1074</f>
        <v>598</v>
      </c>
      <c r="I59">
        <f>Details2!I1074</f>
        <v>790</v>
      </c>
      <c r="J59">
        <f>Details2!J1074</f>
        <v>644</v>
      </c>
      <c r="K59">
        <f>Details2!K1074</f>
        <v>435</v>
      </c>
    </row>
    <row r="60" spans="2:11" x14ac:dyDescent="0.2">
      <c r="B60" t="str">
        <f>Details2!B1075</f>
        <v>Air Force</v>
      </c>
      <c r="C60" t="str">
        <f>Details2!C1075</f>
        <v>0635</v>
      </c>
      <c r="D60" t="str">
        <f>Details2!D1075</f>
        <v>Incirlik AB (39th Medical Group)</v>
      </c>
      <c r="E60" t="str">
        <f>Details2!E1075</f>
        <v>C</v>
      </c>
      <c r="F60">
        <f>Details2!F1075</f>
        <v>0</v>
      </c>
      <c r="G60">
        <f>Details2!G1075</f>
        <v>0</v>
      </c>
      <c r="H60">
        <f>Details2!H1075</f>
        <v>1</v>
      </c>
      <c r="I60">
        <f>Details2!I1075</f>
        <v>0</v>
      </c>
      <c r="J60">
        <f>Details2!J1075</f>
        <v>15</v>
      </c>
      <c r="K60">
        <f>Details2!K1075</f>
        <v>12</v>
      </c>
    </row>
    <row r="61" spans="2:11" x14ac:dyDescent="0.2">
      <c r="B61" t="str">
        <f>Details2!B1076</f>
        <v>Air Force</v>
      </c>
      <c r="C61" t="str">
        <f>Details2!C1076</f>
        <v>0637</v>
      </c>
      <c r="D61" t="str">
        <f>Details2!D1076</f>
        <v>Kunsan AB (8th Medical Group)</v>
      </c>
      <c r="E61" t="str">
        <f>Details2!E1076</f>
        <v>C</v>
      </c>
      <c r="F61">
        <f>Details2!F1076</f>
        <v>0</v>
      </c>
      <c r="G61">
        <f>Details2!G1076</f>
        <v>1</v>
      </c>
      <c r="H61">
        <f>Details2!H1076</f>
        <v>0</v>
      </c>
      <c r="I61">
        <f>Details2!I1076</f>
        <v>0</v>
      </c>
      <c r="J61">
        <f>Details2!J1076</f>
        <v>0</v>
      </c>
      <c r="K61">
        <f>Details2!K1076</f>
        <v>0</v>
      </c>
    </row>
    <row r="62" spans="2:11" x14ac:dyDescent="0.2">
      <c r="B62" t="str">
        <f>Details2!B1077</f>
        <v>Air Force</v>
      </c>
      <c r="C62" t="str">
        <f>Details2!C1077</f>
        <v>0638</v>
      </c>
      <c r="D62" t="str">
        <f>Details2!D1077</f>
        <v>Osan AB (51st Medical Group)</v>
      </c>
      <c r="E62" t="str">
        <f>Details2!E1077</f>
        <v>H</v>
      </c>
      <c r="F62">
        <f>Details2!F1077</f>
        <v>4</v>
      </c>
      <c r="G62">
        <f>Details2!G1077</f>
        <v>413</v>
      </c>
      <c r="H62">
        <f>Details2!H1077</f>
        <v>290</v>
      </c>
      <c r="I62">
        <f>Details2!I1077</f>
        <v>236</v>
      </c>
      <c r="J62" t="str">
        <f>Details2!J1077</f>
        <v>NULL</v>
      </c>
      <c r="K62" t="str">
        <f>Details2!K1077</f>
        <v>NULL</v>
      </c>
    </row>
    <row r="63" spans="2:11" x14ac:dyDescent="0.2">
      <c r="B63" t="str">
        <f>Details2!B1078</f>
        <v>Air Force</v>
      </c>
      <c r="C63" t="str">
        <f>Details2!C1078</f>
        <v>0639</v>
      </c>
      <c r="D63" t="str">
        <f>Details2!D1078</f>
        <v>Misawa AB (35th Medical Group)</v>
      </c>
      <c r="E63" t="str">
        <f>Details2!E1078</f>
        <v>H</v>
      </c>
      <c r="F63" t="str">
        <f>Details2!F1078</f>
        <v>NULL</v>
      </c>
      <c r="G63">
        <f>Details2!G1078</f>
        <v>150</v>
      </c>
      <c r="H63">
        <f>Details2!H1078</f>
        <v>197</v>
      </c>
      <c r="I63" t="str">
        <f>Details2!I1078</f>
        <v>NULL</v>
      </c>
      <c r="J63" t="str">
        <f>Details2!J1078</f>
        <v>NULL</v>
      </c>
      <c r="K63" t="str">
        <f>Details2!K1078</f>
        <v>NULL</v>
      </c>
    </row>
    <row r="64" spans="2:11" x14ac:dyDescent="0.2">
      <c r="B64" t="str">
        <f>Details2!B1079</f>
        <v>Air Force</v>
      </c>
      <c r="C64" t="str">
        <f>Details2!C1079</f>
        <v>0640</v>
      </c>
      <c r="D64" t="str">
        <f>Details2!D1079</f>
        <v>Yokota AB (374th Medical Group)</v>
      </c>
      <c r="E64" t="str">
        <f>Details2!E1079</f>
        <v>H</v>
      </c>
      <c r="F64">
        <f>Details2!F1079</f>
        <v>403</v>
      </c>
      <c r="G64">
        <f>Details2!G1079</f>
        <v>294</v>
      </c>
      <c r="H64">
        <f>Details2!H1079</f>
        <v>319</v>
      </c>
      <c r="I64">
        <f>Details2!I1079</f>
        <v>215</v>
      </c>
      <c r="J64" t="str">
        <f>Details2!J1079</f>
        <v>NULL</v>
      </c>
      <c r="K64" t="str">
        <f>Details2!K1079</f>
        <v>NULL</v>
      </c>
    </row>
    <row r="65" spans="2:14" x14ac:dyDescent="0.2">
      <c r="B65" t="str">
        <f>Details2!B1080</f>
        <v>Air Force</v>
      </c>
      <c r="C65" t="str">
        <f>Details2!C1080</f>
        <v>0799</v>
      </c>
      <c r="D65" t="str">
        <f>Details2!D1080</f>
        <v>Geilenkirchen AB (470th Medical Group)</v>
      </c>
      <c r="E65" t="str">
        <f>Details2!E1080</f>
        <v>C</v>
      </c>
      <c r="F65" t="str">
        <f>Details2!F1080</f>
        <v>NULL</v>
      </c>
      <c r="G65" t="str">
        <f>Details2!G1080</f>
        <v>NULL</v>
      </c>
      <c r="H65" t="str">
        <f>Details2!H1080</f>
        <v>NULL</v>
      </c>
      <c r="I65" t="str">
        <f>Details2!I1080</f>
        <v>NULL</v>
      </c>
      <c r="J65" t="str">
        <f>Details2!J1080</f>
        <v>NULL</v>
      </c>
      <c r="K65" t="str">
        <f>Details2!K1080</f>
        <v>NULL</v>
      </c>
    </row>
    <row r="66" spans="2:14" x14ac:dyDescent="0.2">
      <c r="B66" t="str">
        <f>Details2!B1081</f>
        <v>Air Force</v>
      </c>
      <c r="C66" t="str">
        <f>Details2!C1081</f>
        <v>0802</v>
      </c>
      <c r="D66" t="str">
        <f>Details2!D1081</f>
        <v>Andersen JB (36th Medical Group)</v>
      </c>
      <c r="E66" t="str">
        <f>Details2!E1081</f>
        <v>C</v>
      </c>
      <c r="F66">
        <f>Details2!F1081</f>
        <v>0</v>
      </c>
      <c r="G66">
        <f>Details2!G1081</f>
        <v>50</v>
      </c>
      <c r="H66">
        <f>Details2!H1081</f>
        <v>54</v>
      </c>
      <c r="I66">
        <f>Details2!I1081</f>
        <v>96</v>
      </c>
      <c r="J66">
        <f>Details2!J1081</f>
        <v>150</v>
      </c>
      <c r="K66">
        <f>Details2!K1081</f>
        <v>85</v>
      </c>
    </row>
    <row r="67" spans="2:14" x14ac:dyDescent="0.2">
      <c r="B67" t="str">
        <f>Details2!B1082</f>
        <v>Air Force</v>
      </c>
      <c r="C67" t="str">
        <f>Details2!C1082</f>
        <v>0804</v>
      </c>
      <c r="D67" t="str">
        <f>Details2!D1082</f>
        <v>Kadena AB (18th Medical Group)</v>
      </c>
      <c r="E67" t="str">
        <f>Details2!E1082</f>
        <v>C</v>
      </c>
      <c r="F67">
        <f>Details2!F1082</f>
        <v>18</v>
      </c>
      <c r="G67">
        <f>Details2!G1082</f>
        <v>71</v>
      </c>
      <c r="H67">
        <f>Details2!H1082</f>
        <v>237</v>
      </c>
      <c r="I67">
        <f>Details2!I1082</f>
        <v>296</v>
      </c>
      <c r="J67">
        <f>Details2!J1082</f>
        <v>333</v>
      </c>
      <c r="K67">
        <f>Details2!K1082</f>
        <v>200</v>
      </c>
    </row>
    <row r="68" spans="2:14" x14ac:dyDescent="0.2">
      <c r="B68" t="str">
        <f>Details2!B1083</f>
        <v>Air Force</v>
      </c>
      <c r="C68" t="str">
        <f>Details2!C1083</f>
        <v>0805</v>
      </c>
      <c r="D68" t="str">
        <f>Details2!D1083</f>
        <v>Spangdahlem AB (52nd Medical Group)</v>
      </c>
      <c r="E68" t="str">
        <f>Details2!E1083</f>
        <v>C</v>
      </c>
      <c r="F68">
        <f>Details2!F1083</f>
        <v>0</v>
      </c>
      <c r="G68">
        <f>Details2!G1083</f>
        <v>46</v>
      </c>
      <c r="H68">
        <f>Details2!H1083</f>
        <v>29</v>
      </c>
      <c r="I68">
        <f>Details2!I1083</f>
        <v>51</v>
      </c>
      <c r="J68">
        <f>Details2!J1083</f>
        <v>47</v>
      </c>
      <c r="K68">
        <f>Details2!K1083</f>
        <v>73</v>
      </c>
    </row>
    <row r="69" spans="2:14" x14ac:dyDescent="0.2">
      <c r="B69" t="str">
        <f>Details2!B1084</f>
        <v>Air Force</v>
      </c>
      <c r="C69" t="str">
        <f>Details2!C1084</f>
        <v>0806</v>
      </c>
      <c r="D69" t="str">
        <f>Details2!D1084</f>
        <v>Ramstein AB (86th Medical Group)</v>
      </c>
      <c r="E69" t="str">
        <f>Details2!E1084</f>
        <v>C</v>
      </c>
      <c r="F69">
        <f>Details2!F1084</f>
        <v>0</v>
      </c>
      <c r="G69">
        <f>Details2!G1084</f>
        <v>49</v>
      </c>
      <c r="H69">
        <f>Details2!H1084</f>
        <v>141</v>
      </c>
      <c r="I69">
        <f>Details2!I1084</f>
        <v>201</v>
      </c>
      <c r="J69">
        <f>Details2!J1084</f>
        <v>286</v>
      </c>
      <c r="K69">
        <f>Details2!K1084</f>
        <v>199</v>
      </c>
    </row>
    <row r="70" spans="2:14" x14ac:dyDescent="0.2">
      <c r="B70" t="str">
        <f>Details2!B1085</f>
        <v>Air Force</v>
      </c>
      <c r="C70" t="str">
        <f>Details2!C1085</f>
        <v>0808</v>
      </c>
      <c r="D70" t="str">
        <f>Details2!D1085</f>
        <v>Aviano AB (31st Medical Group)</v>
      </c>
      <c r="E70" t="str">
        <f>Details2!E1085</f>
        <v>H</v>
      </c>
      <c r="F70">
        <f>Details2!F1085</f>
        <v>0</v>
      </c>
      <c r="G70">
        <f>Details2!G1085</f>
        <v>19</v>
      </c>
      <c r="H70">
        <f>Details2!H1085</f>
        <v>104</v>
      </c>
      <c r="I70">
        <f>Details2!I1085</f>
        <v>96</v>
      </c>
      <c r="J70">
        <f>Details2!J1085</f>
        <v>29</v>
      </c>
      <c r="K70" t="str">
        <f>Details2!K1085</f>
        <v>NULL</v>
      </c>
    </row>
    <row r="71" spans="2:14" x14ac:dyDescent="0.2">
      <c r="B71" t="str">
        <f>Details2!B1086</f>
        <v>Air Force</v>
      </c>
      <c r="C71" t="str">
        <f>Details2!C1086</f>
        <v>7139</v>
      </c>
      <c r="D71" t="str">
        <f>Details2!D1086</f>
        <v>Hurlburt Field (1st Special Operations Medical Group)</v>
      </c>
      <c r="E71" t="str">
        <f>Details2!E1086</f>
        <v>C</v>
      </c>
      <c r="F71">
        <f>Details2!F1086</f>
        <v>3</v>
      </c>
      <c r="G71">
        <f>Details2!G1086</f>
        <v>77</v>
      </c>
      <c r="H71">
        <f>Details2!H1086</f>
        <v>329</v>
      </c>
      <c r="I71">
        <f>Details2!I1086</f>
        <v>789</v>
      </c>
      <c r="J71">
        <f>Details2!J1086</f>
        <v>780</v>
      </c>
      <c r="K71">
        <f>Details2!K1086</f>
        <v>624</v>
      </c>
      <c r="N71" s="2"/>
    </row>
    <row r="72" spans="2:14" x14ac:dyDescent="0.2">
      <c r="B72" t="str">
        <f>Details2!B1087</f>
        <v>Air Force</v>
      </c>
      <c r="C72" t="str">
        <f>Details2!C1087</f>
        <v>7200</v>
      </c>
      <c r="D72" t="str">
        <f>Details2!D1087</f>
        <v>Buckley AFB (460th Medical Group)</v>
      </c>
      <c r="E72" t="str">
        <f>Details2!E1087</f>
        <v>C</v>
      </c>
      <c r="F72">
        <f>Details2!F1087</f>
        <v>1506</v>
      </c>
      <c r="G72">
        <f>Details2!G1087</f>
        <v>1864</v>
      </c>
      <c r="H72">
        <f>Details2!H1087</f>
        <v>1696</v>
      </c>
      <c r="I72">
        <f>Details2!I1087</f>
        <v>1448</v>
      </c>
      <c r="J72">
        <f>Details2!J1087</f>
        <v>1680</v>
      </c>
      <c r="K72">
        <f>Details2!K1087</f>
        <v>196</v>
      </c>
      <c r="M72" s="4"/>
    </row>
    <row r="73" spans="2:14" x14ac:dyDescent="0.2">
      <c r="B73" t="str">
        <f>Details2!B1088</f>
        <v>ALL</v>
      </c>
      <c r="C73" t="str">
        <f>Details2!C1088</f>
        <v>0000</v>
      </c>
      <c r="D73" t="str">
        <f>Details2!D1088</f>
        <v>UBO Administrator</v>
      </c>
      <c r="E73" t="str">
        <f>Details2!E1088</f>
        <v>NULL</v>
      </c>
      <c r="F73" t="str">
        <f>Details2!F1088</f>
        <v>NULL</v>
      </c>
      <c r="G73" t="str">
        <f>Details2!G1088</f>
        <v>NULL</v>
      </c>
      <c r="H73" t="str">
        <f>Details2!H1088</f>
        <v>NULL</v>
      </c>
      <c r="I73" t="str">
        <f>Details2!I1088</f>
        <v>NULL</v>
      </c>
      <c r="J73" t="str">
        <f>Details2!J1088</f>
        <v>NULL</v>
      </c>
      <c r="K73" t="str">
        <f>Details2!K1088</f>
        <v>NULL</v>
      </c>
      <c r="M73" s="4"/>
    </row>
    <row r="74" spans="2:14" x14ac:dyDescent="0.2">
      <c r="B74" t="str">
        <f>Details2!B1089</f>
        <v>Army</v>
      </c>
      <c r="C74" t="str">
        <f>Details2!C1089</f>
        <v>0001</v>
      </c>
      <c r="D74" t="str">
        <f>Details2!D1089</f>
        <v>Redstone Arsenal (Fox Army Health Clinic)</v>
      </c>
      <c r="E74" t="str">
        <f>Details2!E1089</f>
        <v>C</v>
      </c>
      <c r="F74">
        <f>Details2!F1089</f>
        <v>2781</v>
      </c>
      <c r="G74">
        <f>Details2!G1089</f>
        <v>10698</v>
      </c>
      <c r="H74">
        <f>Details2!H1089</f>
        <v>12135</v>
      </c>
      <c r="I74">
        <f>Details2!I1089</f>
        <v>11971</v>
      </c>
      <c r="J74">
        <f>Details2!J1089</f>
        <v>10671</v>
      </c>
      <c r="K74">
        <f>Details2!K1089</f>
        <v>9058</v>
      </c>
      <c r="M74" s="4"/>
    </row>
    <row r="75" spans="2:14" x14ac:dyDescent="0.2">
      <c r="B75" t="str">
        <f>Details2!B1090</f>
        <v>Army</v>
      </c>
      <c r="C75" t="str">
        <f>Details2!C1090</f>
        <v>0003</v>
      </c>
      <c r="D75" t="str">
        <f>Details2!D1090</f>
        <v>Ft. Rucker (Lyster Army Health Clinic)</v>
      </c>
      <c r="E75" t="str">
        <f>Details2!E1090</f>
        <v>C</v>
      </c>
      <c r="F75">
        <f>Details2!F1090</f>
        <v>7464</v>
      </c>
      <c r="G75">
        <f>Details2!G1090</f>
        <v>7376</v>
      </c>
      <c r="H75">
        <f>Details2!H1090</f>
        <v>6074</v>
      </c>
      <c r="I75">
        <f>Details2!I1090</f>
        <v>7252</v>
      </c>
      <c r="J75">
        <f>Details2!J1090</f>
        <v>5063</v>
      </c>
      <c r="K75">
        <f>Details2!K1090</f>
        <v>3251</v>
      </c>
      <c r="M75" s="4"/>
    </row>
    <row r="76" spans="2:14" x14ac:dyDescent="0.2">
      <c r="B76" t="str">
        <f>Details2!B1091</f>
        <v>Army</v>
      </c>
      <c r="C76" t="str">
        <f>Details2!C1091</f>
        <v>0005</v>
      </c>
      <c r="D76" t="str">
        <f>Details2!D1091</f>
        <v>Ft. Wainwright (Bassett Army Community Hospital)</v>
      </c>
      <c r="E76" t="str">
        <f>Details2!E1091</f>
        <v>H</v>
      </c>
      <c r="F76">
        <f>Details2!F1091</f>
        <v>4491</v>
      </c>
      <c r="G76">
        <f>Details2!G1091</f>
        <v>8894</v>
      </c>
      <c r="H76">
        <f>Details2!H1091</f>
        <v>6789</v>
      </c>
      <c r="I76">
        <f>Details2!I1091</f>
        <v>6295</v>
      </c>
      <c r="J76">
        <f>Details2!J1091</f>
        <v>5013</v>
      </c>
      <c r="K76">
        <f>Details2!K1091</f>
        <v>2052</v>
      </c>
      <c r="M76" s="4"/>
    </row>
    <row r="77" spans="2:14" x14ac:dyDescent="0.2">
      <c r="B77" t="str">
        <f>Details2!B1092</f>
        <v>Army</v>
      </c>
      <c r="C77" t="str">
        <f>Details2!C1092</f>
        <v>0008</v>
      </c>
      <c r="D77" t="str">
        <f>Details2!D1092</f>
        <v>Ft. Huachuca (Bliss Army Health Clinic)</v>
      </c>
      <c r="E77" t="str">
        <f>Details2!E1092</f>
        <v>C</v>
      </c>
      <c r="F77">
        <f>Details2!F1092</f>
        <v>1617</v>
      </c>
      <c r="G77">
        <f>Details2!G1092</f>
        <v>2032</v>
      </c>
      <c r="H77">
        <f>Details2!H1092</f>
        <v>1603</v>
      </c>
      <c r="I77">
        <f>Details2!I1092</f>
        <v>1563</v>
      </c>
      <c r="J77">
        <f>Details2!J1092</f>
        <v>1162</v>
      </c>
      <c r="K77">
        <f>Details2!K1092</f>
        <v>856</v>
      </c>
    </row>
    <row r="78" spans="2:14" x14ac:dyDescent="0.2">
      <c r="B78" t="str">
        <f>Details2!B1093</f>
        <v>Army</v>
      </c>
      <c r="C78" t="str">
        <f>Details2!C1093</f>
        <v>0032</v>
      </c>
      <c r="D78" t="str">
        <f>Details2!D1093</f>
        <v>Ft. Carson (Evans Army Community Hospital)</v>
      </c>
      <c r="E78" t="str">
        <f>Details2!E1093</f>
        <v>H</v>
      </c>
      <c r="F78">
        <f>Details2!F1093</f>
        <v>3625</v>
      </c>
      <c r="G78">
        <f>Details2!G1093</f>
        <v>5801</v>
      </c>
      <c r="H78">
        <f>Details2!H1093</f>
        <v>4516</v>
      </c>
      <c r="I78">
        <f>Details2!I1093</f>
        <v>4232</v>
      </c>
      <c r="J78">
        <f>Details2!J1093</f>
        <v>3443</v>
      </c>
      <c r="K78">
        <f>Details2!K1093</f>
        <v>2459</v>
      </c>
    </row>
    <row r="79" spans="2:14" x14ac:dyDescent="0.2">
      <c r="B79" t="str">
        <f>Details2!B1094</f>
        <v>Army</v>
      </c>
      <c r="C79" t="str">
        <f>Details2!C1094</f>
        <v>0047</v>
      </c>
      <c r="D79" t="str">
        <f>Details2!D1094</f>
        <v>Ft. Gordon (Eisenhower-Gordon Army Medical Center)</v>
      </c>
      <c r="E79" t="str">
        <f>Details2!E1094</f>
        <v>H</v>
      </c>
      <c r="F79">
        <f>Details2!F1094</f>
        <v>2378</v>
      </c>
      <c r="G79">
        <f>Details2!G1094</f>
        <v>4616</v>
      </c>
      <c r="H79">
        <f>Details2!H1094</f>
        <v>4304</v>
      </c>
      <c r="I79">
        <f>Details2!I1094</f>
        <v>4005</v>
      </c>
      <c r="J79">
        <f>Details2!J1094</f>
        <v>3783</v>
      </c>
      <c r="K79">
        <f>Details2!K1094</f>
        <v>1861</v>
      </c>
      <c r="L79" s="9"/>
    </row>
    <row r="80" spans="2:14" x14ac:dyDescent="0.2">
      <c r="B80" t="str">
        <f>Details2!B1095</f>
        <v>Army</v>
      </c>
      <c r="C80" t="str">
        <f>Details2!C1095</f>
        <v>0048</v>
      </c>
      <c r="D80" t="str">
        <f>Details2!D1095</f>
        <v>Ft. Benning (Martin-Benning Army Community Hospital)</v>
      </c>
      <c r="E80" t="str">
        <f>Details2!E1095</f>
        <v>H</v>
      </c>
      <c r="F80">
        <f>Details2!F1095</f>
        <v>2421</v>
      </c>
      <c r="G80">
        <f>Details2!G1095</f>
        <v>4372</v>
      </c>
      <c r="H80">
        <f>Details2!H1095</f>
        <v>4472</v>
      </c>
      <c r="I80">
        <f>Details2!I1095</f>
        <v>3814</v>
      </c>
      <c r="J80">
        <f>Details2!J1095</f>
        <v>3395</v>
      </c>
      <c r="K80">
        <f>Details2!K1095</f>
        <v>926776</v>
      </c>
      <c r="L80" s="9"/>
    </row>
    <row r="81" spans="2:12" x14ac:dyDescent="0.2">
      <c r="B81" t="str">
        <f>Details2!B1096</f>
        <v>Army</v>
      </c>
      <c r="C81" t="str">
        <f>Details2!C1096</f>
        <v>0049</v>
      </c>
      <c r="D81" t="str">
        <f>Details2!D1096</f>
        <v>Ft. Stewart (Winn Army Community Hospital)</v>
      </c>
      <c r="E81" t="str">
        <f>Details2!E1096</f>
        <v>H</v>
      </c>
      <c r="F81">
        <f>Details2!F1096</f>
        <v>3423</v>
      </c>
      <c r="G81">
        <f>Details2!G1096</f>
        <v>5585</v>
      </c>
      <c r="H81">
        <f>Details2!H1096</f>
        <v>5118</v>
      </c>
      <c r="I81">
        <f>Details2!I1096</f>
        <v>3535</v>
      </c>
      <c r="J81">
        <f>Details2!J1096</f>
        <v>3088</v>
      </c>
      <c r="K81">
        <f>Details2!K1096</f>
        <v>2875</v>
      </c>
      <c r="L81" s="9"/>
    </row>
    <row r="82" spans="2:12" x14ac:dyDescent="0.2">
      <c r="B82" t="str">
        <f>Details2!B1097</f>
        <v>Army</v>
      </c>
      <c r="C82" t="str">
        <f>Details2!C1097</f>
        <v>0052</v>
      </c>
      <c r="D82" t="str">
        <f>Details2!D1097</f>
        <v>Ft. Shafter (Tripler Army Medical Center)</v>
      </c>
      <c r="E82" t="str">
        <f>Details2!E1097</f>
        <v>H</v>
      </c>
      <c r="F82">
        <f>Details2!F1097</f>
        <v>12242</v>
      </c>
      <c r="G82">
        <f>Details2!G1097</f>
        <v>17904</v>
      </c>
      <c r="H82">
        <f>Details2!H1097</f>
        <v>20228</v>
      </c>
      <c r="I82">
        <f>Details2!I1097</f>
        <v>15418</v>
      </c>
      <c r="J82">
        <f>Details2!J1097</f>
        <v>15767</v>
      </c>
      <c r="K82">
        <f>Details2!K1097</f>
        <v>13299</v>
      </c>
      <c r="L82" s="9"/>
    </row>
    <row r="83" spans="2:12" x14ac:dyDescent="0.2">
      <c r="B83" t="str">
        <f>Details2!B1098</f>
        <v>Army</v>
      </c>
      <c r="C83" t="str">
        <f>Details2!C1098</f>
        <v>0057</v>
      </c>
      <c r="D83" t="str">
        <f>Details2!D1098</f>
        <v>Ft. Riley (Irwin Army Community Hospital)</v>
      </c>
      <c r="E83" t="str">
        <f>Details2!E1098</f>
        <v>H</v>
      </c>
      <c r="F83">
        <f>Details2!F1098</f>
        <v>1873</v>
      </c>
      <c r="G83">
        <f>Details2!G1098</f>
        <v>3335</v>
      </c>
      <c r="H83">
        <f>Details2!H1098</f>
        <v>4096</v>
      </c>
      <c r="I83">
        <f>Details2!I1098</f>
        <v>2743</v>
      </c>
      <c r="J83">
        <f>Details2!J1098</f>
        <v>3338</v>
      </c>
      <c r="K83">
        <f>Details2!K1098</f>
        <v>2341</v>
      </c>
    </row>
    <row r="84" spans="2:12" x14ac:dyDescent="0.2">
      <c r="B84" t="str">
        <f>Details2!B1099</f>
        <v>Army</v>
      </c>
      <c r="C84" t="str">
        <f>Details2!C1099</f>
        <v>0058</v>
      </c>
      <c r="D84" t="str">
        <f>Details2!D1099</f>
        <v>Ft. Leavenworth (Munson Army Health Clinic)</v>
      </c>
      <c r="E84" t="str">
        <f>Details2!E1099</f>
        <v>C</v>
      </c>
      <c r="F84">
        <f>Details2!F1099</f>
        <v>0</v>
      </c>
      <c r="G84">
        <f>Details2!G1099</f>
        <v>676</v>
      </c>
      <c r="H84">
        <f>Details2!H1099</f>
        <v>990</v>
      </c>
      <c r="I84">
        <f>Details2!I1099</f>
        <v>978</v>
      </c>
      <c r="J84">
        <f>Details2!J1099</f>
        <v>968</v>
      </c>
      <c r="K84">
        <f>Details2!K1099</f>
        <v>711</v>
      </c>
      <c r="L84" s="3"/>
    </row>
    <row r="85" spans="2:12" x14ac:dyDescent="0.2">
      <c r="B85" t="str">
        <f>Details2!B1100</f>
        <v>Army</v>
      </c>
      <c r="C85" t="str">
        <f>Details2!C1100</f>
        <v>0060</v>
      </c>
      <c r="D85" t="str">
        <f>Details2!D1100</f>
        <v>Ft. Campbell (Blanchfield Army Community Hospital)</v>
      </c>
      <c r="E85" t="str">
        <f>Details2!E1100</f>
        <v>H</v>
      </c>
      <c r="F85">
        <f>Details2!F1100</f>
        <v>2716</v>
      </c>
      <c r="G85">
        <f>Details2!G1100</f>
        <v>7326</v>
      </c>
      <c r="H85">
        <f>Details2!H1100</f>
        <v>6758</v>
      </c>
      <c r="I85">
        <f>Details2!I1100</f>
        <v>5677</v>
      </c>
      <c r="J85">
        <f>Details2!J1100</f>
        <v>4993</v>
      </c>
      <c r="K85">
        <f>Details2!K1100</f>
        <v>3524</v>
      </c>
      <c r="L85" s="3"/>
    </row>
    <row r="86" spans="2:12" x14ac:dyDescent="0.2">
      <c r="B86" t="str">
        <f>Details2!B1101</f>
        <v>Army</v>
      </c>
      <c r="C86" t="str">
        <f>Details2!C1101</f>
        <v>0061</v>
      </c>
      <c r="D86" t="str">
        <f>Details2!D1101</f>
        <v>Ft. Knox (Ireland Army Health Clinic)</v>
      </c>
      <c r="E86" t="str">
        <f>Details2!E1101</f>
        <v>C</v>
      </c>
      <c r="F86">
        <f>Details2!F1101</f>
        <v>5377</v>
      </c>
      <c r="G86">
        <f>Details2!G1101</f>
        <v>9345</v>
      </c>
      <c r="H86">
        <f>Details2!H1101</f>
        <v>8045</v>
      </c>
      <c r="I86">
        <f>Details2!I1101</f>
        <v>6393</v>
      </c>
      <c r="J86">
        <f>Details2!J1101</f>
        <v>5488</v>
      </c>
      <c r="K86">
        <f>Details2!K1101</f>
        <v>3399</v>
      </c>
      <c r="L86" s="3"/>
    </row>
    <row r="87" spans="2:12" x14ac:dyDescent="0.2">
      <c r="B87" t="str">
        <f>Details2!B1102</f>
        <v>Army</v>
      </c>
      <c r="C87" t="str">
        <f>Details2!C1102</f>
        <v>0064</v>
      </c>
      <c r="D87" t="str">
        <f>Details2!D1102</f>
        <v>Ft. Polk (Bayne-Jones Army Community Hospital)</v>
      </c>
      <c r="E87" t="str">
        <f>Details2!E1102</f>
        <v>H</v>
      </c>
      <c r="F87">
        <f>Details2!F1102</f>
        <v>343</v>
      </c>
      <c r="G87">
        <f>Details2!G1102</f>
        <v>1509</v>
      </c>
      <c r="H87">
        <f>Details2!H1102</f>
        <v>1711</v>
      </c>
      <c r="I87">
        <f>Details2!I1102</f>
        <v>1543</v>
      </c>
      <c r="J87">
        <f>Details2!J1102</f>
        <v>382</v>
      </c>
      <c r="K87">
        <f>Details2!K1102</f>
        <v>1037</v>
      </c>
      <c r="L87" s="3"/>
    </row>
    <row r="88" spans="2:12" x14ac:dyDescent="0.2">
      <c r="B88" t="str">
        <f>Details2!B1103</f>
        <v>Army</v>
      </c>
      <c r="C88" t="str">
        <f>Details2!C1103</f>
        <v>0075</v>
      </c>
      <c r="D88" t="str">
        <f>Details2!D1103</f>
        <v>Ft. Leonard Wood (Wood Army Community Hospital)</v>
      </c>
      <c r="E88" t="str">
        <f>Details2!E1103</f>
        <v>H</v>
      </c>
      <c r="F88">
        <f>Details2!F1103</f>
        <v>1760</v>
      </c>
      <c r="G88">
        <f>Details2!G1103</f>
        <v>2455</v>
      </c>
      <c r="H88">
        <f>Details2!H1103</f>
        <v>1841</v>
      </c>
      <c r="I88">
        <f>Details2!I1103</f>
        <v>1511</v>
      </c>
      <c r="J88">
        <f>Details2!J1103</f>
        <v>1579</v>
      </c>
      <c r="K88">
        <f>Details2!K1103</f>
        <v>1410</v>
      </c>
    </row>
    <row r="89" spans="2:12" x14ac:dyDescent="0.2">
      <c r="B89" t="str">
        <f>Details2!B1104</f>
        <v>Army</v>
      </c>
      <c r="C89" t="str">
        <f>Details2!C1104</f>
        <v>0086</v>
      </c>
      <c r="D89" t="str">
        <f>Details2!D1104</f>
        <v>West Point (Keller Army Community Hospital)</v>
      </c>
      <c r="E89" t="str">
        <f>Details2!E1104</f>
        <v>H</v>
      </c>
      <c r="F89">
        <f>Details2!F1104</f>
        <v>812</v>
      </c>
      <c r="G89">
        <f>Details2!G1104</f>
        <v>1076</v>
      </c>
      <c r="H89">
        <f>Details2!H1104</f>
        <v>988</v>
      </c>
      <c r="I89">
        <f>Details2!I1104</f>
        <v>1359</v>
      </c>
      <c r="J89">
        <f>Details2!J1104</f>
        <v>1174</v>
      </c>
      <c r="K89">
        <f>Details2!K1104</f>
        <v>720</v>
      </c>
    </row>
    <row r="90" spans="2:12" x14ac:dyDescent="0.2">
      <c r="B90" t="str">
        <f>Details2!B1105</f>
        <v>Army</v>
      </c>
      <c r="C90" t="str">
        <f>Details2!C1105</f>
        <v>0098</v>
      </c>
      <c r="D90" t="str">
        <f>Details2!D1105</f>
        <v>Ft. Sill (Reynolds Army Health Clinic)</v>
      </c>
      <c r="E90" t="str">
        <f>Details2!E1105</f>
        <v>H</v>
      </c>
      <c r="F90">
        <f>Details2!F1105</f>
        <v>5877</v>
      </c>
      <c r="G90">
        <f>Details2!G1105</f>
        <v>6186</v>
      </c>
      <c r="H90">
        <f>Details2!H1105</f>
        <v>4884</v>
      </c>
      <c r="I90">
        <f>Details2!I1105</f>
        <v>5428</v>
      </c>
      <c r="J90">
        <f>Details2!J1105</f>
        <v>4626</v>
      </c>
      <c r="K90">
        <f>Details2!K1105</f>
        <v>3580</v>
      </c>
    </row>
    <row r="91" spans="2:12" x14ac:dyDescent="0.2">
      <c r="B91" t="str">
        <f>Details2!B1106</f>
        <v>Army</v>
      </c>
      <c r="C91" t="str">
        <f>Details2!C1106</f>
        <v>0105</v>
      </c>
      <c r="D91" t="str">
        <f>Details2!D1106</f>
        <v>Ft. Jackson (Moncrief Army Health Clinic)</v>
      </c>
      <c r="E91" t="str">
        <f>Details2!E1106</f>
        <v>H</v>
      </c>
      <c r="F91">
        <f>Details2!F1106</f>
        <v>2011</v>
      </c>
      <c r="G91">
        <f>Details2!G1106</f>
        <v>2708</v>
      </c>
      <c r="H91">
        <f>Details2!H1106</f>
        <v>3120</v>
      </c>
      <c r="I91" t="str">
        <f>Details2!I1106</f>
        <v>NULL</v>
      </c>
      <c r="J91">
        <f>Details2!J1106</f>
        <v>2645</v>
      </c>
      <c r="K91">
        <f>Details2!K1106</f>
        <v>1785</v>
      </c>
    </row>
    <row r="92" spans="2:12" x14ac:dyDescent="0.2">
      <c r="B92" t="str">
        <f>Details2!B1107</f>
        <v>Army</v>
      </c>
      <c r="C92" t="str">
        <f>Details2!C1107</f>
        <v>0108</v>
      </c>
      <c r="D92" t="str">
        <f>Details2!D1107</f>
        <v>Ft. Bliss (William Beaumont Army Medical Center)</v>
      </c>
      <c r="E92" t="str">
        <f>Details2!E1107</f>
        <v>H</v>
      </c>
      <c r="F92">
        <f>Details2!F1107</f>
        <v>3875</v>
      </c>
      <c r="G92">
        <f>Details2!G1107</f>
        <v>9052</v>
      </c>
      <c r="H92">
        <f>Details2!H1107</f>
        <v>9017</v>
      </c>
      <c r="I92">
        <f>Details2!I1107</f>
        <v>8636</v>
      </c>
      <c r="J92">
        <f>Details2!J1107</f>
        <v>6336</v>
      </c>
      <c r="K92">
        <f>Details2!K1107</f>
        <v>4213</v>
      </c>
    </row>
    <row r="93" spans="2:12" x14ac:dyDescent="0.2">
      <c r="B93" t="str">
        <f>Details2!B1108</f>
        <v>Army</v>
      </c>
      <c r="C93" t="str">
        <f>Details2!C1108</f>
        <v>0109</v>
      </c>
      <c r="D93" t="str">
        <f>Details2!D1108</f>
        <v>Ft. Sam Houston (BAMC Army Medical Center)</v>
      </c>
      <c r="E93" t="str">
        <f>Details2!E1108</f>
        <v>H</v>
      </c>
      <c r="F93">
        <f>Details2!F1108</f>
        <v>5793</v>
      </c>
      <c r="G93">
        <f>Details2!G1108</f>
        <v>26814</v>
      </c>
      <c r="H93">
        <f>Details2!H1108</f>
        <v>19950</v>
      </c>
      <c r="I93">
        <f>Details2!I1108</f>
        <v>15997</v>
      </c>
      <c r="J93">
        <f>Details2!J1108</f>
        <v>16065</v>
      </c>
      <c r="K93">
        <f>Details2!K1108</f>
        <v>13858</v>
      </c>
    </row>
    <row r="94" spans="2:12" x14ac:dyDescent="0.2">
      <c r="B94" t="str">
        <f>Details2!B1109</f>
        <v>Army</v>
      </c>
      <c r="C94" t="str">
        <f>Details2!C1109</f>
        <v>0110</v>
      </c>
      <c r="D94" t="str">
        <f>Details2!D1109</f>
        <v>Ft. Hood (Darnall Army Medical Center)</v>
      </c>
      <c r="E94" t="str">
        <f>Details2!E1109</f>
        <v>H</v>
      </c>
      <c r="F94">
        <f>Details2!F1109</f>
        <v>2085</v>
      </c>
      <c r="G94">
        <f>Details2!G1109</f>
        <v>7540</v>
      </c>
      <c r="H94">
        <f>Details2!H1109</f>
        <v>6824</v>
      </c>
      <c r="I94">
        <f>Details2!I1109</f>
        <v>7386</v>
      </c>
      <c r="J94">
        <f>Details2!J1109</f>
        <v>6502</v>
      </c>
      <c r="K94">
        <f>Details2!K1109</f>
        <v>5718</v>
      </c>
    </row>
    <row r="95" spans="2:12" x14ac:dyDescent="0.2">
      <c r="B95" t="str">
        <f>Details2!B1110</f>
        <v>Army</v>
      </c>
      <c r="C95" t="str">
        <f>Details2!C1110</f>
        <v>0121</v>
      </c>
      <c r="D95" t="str">
        <f>Details2!D1110</f>
        <v>Ft. Eustis (McDonald Army Health Clinic)</v>
      </c>
      <c r="E95" t="str">
        <f>Details2!E1110</f>
        <v>H</v>
      </c>
      <c r="F95">
        <f>Details2!F1110</f>
        <v>3365</v>
      </c>
      <c r="G95">
        <f>Details2!G1110</f>
        <v>4616</v>
      </c>
      <c r="H95">
        <f>Details2!H1110</f>
        <v>4104</v>
      </c>
      <c r="I95">
        <f>Details2!I1110</f>
        <v>4230</v>
      </c>
      <c r="J95">
        <f>Details2!J1110</f>
        <v>2936</v>
      </c>
      <c r="K95">
        <f>Details2!K1110</f>
        <v>2426</v>
      </c>
    </row>
    <row r="96" spans="2:12" x14ac:dyDescent="0.2">
      <c r="B96" t="str">
        <f>Details2!B1111</f>
        <v>Army</v>
      </c>
      <c r="C96" t="str">
        <f>Details2!C1111</f>
        <v>0122</v>
      </c>
      <c r="D96" t="str">
        <f>Details2!D1111</f>
        <v>Ft. Lee (Kenner Army Health Clinic)</v>
      </c>
      <c r="E96" t="str">
        <f>Details2!E1111</f>
        <v>C</v>
      </c>
      <c r="F96">
        <f>Details2!F1111</f>
        <v>3046</v>
      </c>
      <c r="G96">
        <f>Details2!G1111</f>
        <v>4588</v>
      </c>
      <c r="H96">
        <f>Details2!H1111</f>
        <v>4047</v>
      </c>
      <c r="I96">
        <f>Details2!I1111</f>
        <v>3580</v>
      </c>
      <c r="J96">
        <f>Details2!J1111</f>
        <v>2737</v>
      </c>
      <c r="K96">
        <f>Details2!K1111</f>
        <v>1886</v>
      </c>
    </row>
    <row r="97" spans="2:11" x14ac:dyDescent="0.2">
      <c r="B97" t="str">
        <f>Details2!B1112</f>
        <v>Army</v>
      </c>
      <c r="C97" t="str">
        <f>Details2!C1112</f>
        <v>0125</v>
      </c>
      <c r="D97" t="str">
        <f>Details2!D1112</f>
        <v>Ft. Lewis (Madigan Army Medical Center)</v>
      </c>
      <c r="E97" t="str">
        <f>Details2!E1112</f>
        <v>H</v>
      </c>
      <c r="F97">
        <f>Details2!F1112</f>
        <v>14956</v>
      </c>
      <c r="G97">
        <f>Details2!G1112</f>
        <v>13483</v>
      </c>
      <c r="H97">
        <f>Details2!H1112</f>
        <v>7012</v>
      </c>
      <c r="I97">
        <f>Details2!I1112</f>
        <v>5640</v>
      </c>
      <c r="J97">
        <f>Details2!J1112</f>
        <v>5431</v>
      </c>
      <c r="K97">
        <f>Details2!K1112</f>
        <v>3038</v>
      </c>
    </row>
    <row r="98" spans="2:11" x14ac:dyDescent="0.2">
      <c r="B98" t="str">
        <f>Details2!B1113</f>
        <v>Army</v>
      </c>
      <c r="C98" t="str">
        <f>Details2!C1113</f>
        <v>0131</v>
      </c>
      <c r="D98" t="str">
        <f>Details2!D1113</f>
        <v>Ft. Irwin (Weed Army Community Hospital)</v>
      </c>
      <c r="E98" t="str">
        <f>Details2!E1113</f>
        <v>H</v>
      </c>
      <c r="F98">
        <f>Details2!F1113</f>
        <v>184</v>
      </c>
      <c r="G98">
        <f>Details2!G1113</f>
        <v>28</v>
      </c>
      <c r="H98">
        <f>Details2!H1113</f>
        <v>273</v>
      </c>
      <c r="I98">
        <f>Details2!I1113</f>
        <v>272</v>
      </c>
      <c r="J98">
        <f>Details2!J1113</f>
        <v>237</v>
      </c>
      <c r="K98">
        <f>Details2!K1113</f>
        <v>16</v>
      </c>
    </row>
    <row r="99" spans="2:11" x14ac:dyDescent="0.2">
      <c r="B99" t="str">
        <f>Details2!B1114</f>
        <v>Army</v>
      </c>
      <c r="C99" t="str">
        <f>Details2!C1114</f>
        <v>0330</v>
      </c>
      <c r="D99" t="str">
        <f>Details2!D1114</f>
        <v>Ft. Drum (Guthrie Army Health Clinic)</v>
      </c>
      <c r="E99" t="str">
        <f>Details2!E1114</f>
        <v>C</v>
      </c>
      <c r="F99">
        <f>Details2!F1114</f>
        <v>683</v>
      </c>
      <c r="G99">
        <f>Details2!G1114</f>
        <v>886</v>
      </c>
      <c r="H99">
        <f>Details2!H1114</f>
        <v>770</v>
      </c>
      <c r="I99">
        <f>Details2!I1114</f>
        <v>641</v>
      </c>
      <c r="J99">
        <f>Details2!J1114</f>
        <v>534</v>
      </c>
      <c r="K99">
        <f>Details2!K1114</f>
        <v>375</v>
      </c>
    </row>
    <row r="100" spans="2:11" x14ac:dyDescent="0.2">
      <c r="B100" t="str">
        <f>Details2!B1115</f>
        <v>Army</v>
      </c>
      <c r="C100" t="str">
        <f>Details2!C1115</f>
        <v>0351</v>
      </c>
      <c r="D100" t="str">
        <f>Details2!D1115</f>
        <v>Letterkenny Army Depot (Army Health Clinic)</v>
      </c>
      <c r="E100" t="str">
        <f>Details2!E1115</f>
        <v>C</v>
      </c>
      <c r="F100" t="str">
        <f>Details2!F1115</f>
        <v>NULL</v>
      </c>
      <c r="G100" t="str">
        <f>Details2!G1115</f>
        <v>NULL</v>
      </c>
      <c r="H100" t="str">
        <f>Details2!H1115</f>
        <v>NULL</v>
      </c>
      <c r="I100" t="str">
        <f>Details2!I1115</f>
        <v>NULL</v>
      </c>
      <c r="J100" t="str">
        <f>Details2!J1115</f>
        <v>NULL</v>
      </c>
      <c r="K100" t="str">
        <f>Details2!K1115</f>
        <v>NULL</v>
      </c>
    </row>
    <row r="101" spans="2:11" x14ac:dyDescent="0.2">
      <c r="B101" t="str">
        <f>Details2!B1116</f>
        <v>Army</v>
      </c>
      <c r="C101" t="str">
        <f>Details2!C1116</f>
        <v>0352</v>
      </c>
      <c r="D101" t="str">
        <f>Details2!D1116</f>
        <v>Carlisle Barracks (Dunham Army Health Clinic)</v>
      </c>
      <c r="E101" t="str">
        <f>Details2!E1116</f>
        <v>C</v>
      </c>
      <c r="F101" t="str">
        <f>Details2!F1116</f>
        <v>NULL</v>
      </c>
      <c r="G101" t="str">
        <f>Details2!G1116</f>
        <v>NULL</v>
      </c>
      <c r="H101" t="str">
        <f>Details2!H1116</f>
        <v>NULL</v>
      </c>
      <c r="I101" t="str">
        <f>Details2!I1116</f>
        <v>NULL</v>
      </c>
      <c r="J101" t="str">
        <f>Details2!J1116</f>
        <v>NULL</v>
      </c>
      <c r="K101" t="str">
        <f>Details2!K1116</f>
        <v>NULL</v>
      </c>
    </row>
    <row r="102" spans="2:11" x14ac:dyDescent="0.2">
      <c r="B102" t="str">
        <f>Details2!B1117</f>
        <v>Army</v>
      </c>
      <c r="C102" t="str">
        <f>Details2!C1117</f>
        <v>0607</v>
      </c>
      <c r="D102" t="str">
        <f>Details2!D1117</f>
        <v>Landstuhl Regional Medical Center</v>
      </c>
      <c r="E102" t="str">
        <f>Details2!E1117</f>
        <v>H</v>
      </c>
      <c r="F102">
        <f>Details2!F1117</f>
        <v>3358</v>
      </c>
      <c r="G102">
        <f>Details2!G1117</f>
        <v>8021</v>
      </c>
      <c r="H102">
        <f>Details2!H1117</f>
        <v>5410</v>
      </c>
      <c r="I102">
        <f>Details2!I1117</f>
        <v>8941</v>
      </c>
      <c r="J102">
        <f>Details2!J1117</f>
        <v>7918</v>
      </c>
      <c r="K102">
        <f>Details2!K1117</f>
        <v>10291</v>
      </c>
    </row>
    <row r="103" spans="2:11" x14ac:dyDescent="0.2">
      <c r="B103" t="str">
        <f>Details2!B1118</f>
        <v>Army</v>
      </c>
      <c r="C103" t="str">
        <f>Details2!C1118</f>
        <v>0609</v>
      </c>
      <c r="D103" t="str">
        <f>Details2!D1118</f>
        <v>Vilseck (Bavaria MEDDAC)</v>
      </c>
      <c r="E103" t="str">
        <f>Details2!E1118</f>
        <v>C</v>
      </c>
      <c r="F103">
        <f>Details2!F1118</f>
        <v>335</v>
      </c>
      <c r="G103">
        <f>Details2!G1118</f>
        <v>787</v>
      </c>
      <c r="H103">
        <f>Details2!H1118</f>
        <v>612</v>
      </c>
      <c r="I103">
        <f>Details2!I1118</f>
        <v>1069</v>
      </c>
      <c r="J103">
        <f>Details2!J1118</f>
        <v>1070</v>
      </c>
      <c r="K103">
        <f>Details2!K1118</f>
        <v>1493</v>
      </c>
    </row>
    <row r="104" spans="2:11" x14ac:dyDescent="0.2">
      <c r="B104" t="str">
        <f>Details2!B1119</f>
        <v>Army</v>
      </c>
      <c r="C104" t="str">
        <f>Details2!C1119</f>
        <v>0610</v>
      </c>
      <c r="D104" t="str">
        <f>Details2!D1119</f>
        <v>Camp Zama (BG CRAWFORD)</v>
      </c>
      <c r="E104" t="str">
        <f>Details2!E1119</f>
        <v>C</v>
      </c>
      <c r="F104" t="str">
        <f>Details2!F1119</f>
        <v>NULL</v>
      </c>
      <c r="G104">
        <f>Details2!G1119</f>
        <v>55</v>
      </c>
      <c r="H104">
        <f>Details2!H1119</f>
        <v>142</v>
      </c>
      <c r="I104">
        <f>Details2!I1119</f>
        <v>307</v>
      </c>
      <c r="J104">
        <f>Details2!J1119</f>
        <v>436</v>
      </c>
      <c r="K104">
        <f>Details2!K1119</f>
        <v>455</v>
      </c>
    </row>
    <row r="105" spans="2:11" x14ac:dyDescent="0.2">
      <c r="B105" t="str">
        <f>Details2!B1120</f>
        <v>Army</v>
      </c>
      <c r="C105" t="str">
        <f>Details2!C1120</f>
        <v>0612</v>
      </c>
      <c r="D105" t="str">
        <f>Details2!D1120</f>
        <v>Camp Humphreys (Brian Allgood Army Community Hospital)</v>
      </c>
      <c r="E105" t="str">
        <f>Details2!E1120</f>
        <v>H</v>
      </c>
      <c r="F105">
        <f>Details2!F1120</f>
        <v>2114</v>
      </c>
      <c r="G105">
        <f>Details2!G1120</f>
        <v>2434</v>
      </c>
      <c r="H105">
        <f>Details2!H1120</f>
        <v>2146</v>
      </c>
      <c r="I105">
        <f>Details2!I1120</f>
        <v>2539</v>
      </c>
      <c r="J105">
        <f>Details2!J1120</f>
        <v>1505</v>
      </c>
      <c r="K105">
        <f>Details2!K1120</f>
        <v>2216</v>
      </c>
    </row>
    <row r="106" spans="2:11" x14ac:dyDescent="0.2">
      <c r="B106" t="str">
        <f>Details2!B1121</f>
        <v>DHA</v>
      </c>
      <c r="C106" t="str">
        <f>Details2!C1121</f>
        <v>0039</v>
      </c>
      <c r="D106" t="str">
        <f>Details2!D1121</f>
        <v>NH Jacksonville</v>
      </c>
      <c r="E106" t="str">
        <f>Details2!E1121</f>
        <v>H</v>
      </c>
      <c r="F106">
        <f>Details2!F1121</f>
        <v>8860</v>
      </c>
      <c r="G106">
        <f>Details2!G1121</f>
        <v>6651</v>
      </c>
      <c r="H106">
        <f>Details2!H1121</f>
        <v>3676</v>
      </c>
      <c r="I106">
        <f>Details2!I1121</f>
        <v>3727</v>
      </c>
      <c r="J106">
        <f>Details2!J1121</f>
        <v>2950</v>
      </c>
      <c r="K106">
        <f>Details2!K1121</f>
        <v>1666</v>
      </c>
    </row>
    <row r="107" spans="2:11" x14ac:dyDescent="0.2">
      <c r="B107" t="str">
        <f>Details2!B1122</f>
        <v>DHA</v>
      </c>
      <c r="C107" t="str">
        <f>Details2!C1122</f>
        <v>0066</v>
      </c>
      <c r="D107" t="str">
        <f>Details2!D1122</f>
        <v>Andrews AFB (79th Medical Group)</v>
      </c>
      <c r="E107" t="str">
        <f>Details2!E1122</f>
        <v>H</v>
      </c>
      <c r="F107">
        <f>Details2!F1122</f>
        <v>351</v>
      </c>
      <c r="G107">
        <f>Details2!G1122</f>
        <v>3215</v>
      </c>
      <c r="H107">
        <f>Details2!H1122</f>
        <v>2965</v>
      </c>
      <c r="I107">
        <f>Details2!I1122</f>
        <v>1118</v>
      </c>
      <c r="J107">
        <f>Details2!J1122</f>
        <v>4438</v>
      </c>
      <c r="K107">
        <f>Details2!K1122</f>
        <v>2566</v>
      </c>
    </row>
    <row r="108" spans="2:11" x14ac:dyDescent="0.2">
      <c r="B108" t="str">
        <f>Details2!B1123</f>
        <v>DHA</v>
      </c>
      <c r="C108" t="str">
        <f>Details2!C1123</f>
        <v>0067</v>
      </c>
      <c r="D108" t="str">
        <f>Details2!D1123</f>
        <v>Walter Reed National Military Medical Center</v>
      </c>
      <c r="E108" t="str">
        <f>Details2!E1123</f>
        <v>H</v>
      </c>
      <c r="F108">
        <f>Details2!F1123</f>
        <v>23012</v>
      </c>
      <c r="G108">
        <f>Details2!G1123</f>
        <v>45236</v>
      </c>
      <c r="H108">
        <f>Details2!H1123</f>
        <v>38854</v>
      </c>
      <c r="I108">
        <f>Details2!I1123</f>
        <v>37793</v>
      </c>
      <c r="J108">
        <f>Details2!J1123</f>
        <v>32315</v>
      </c>
      <c r="K108">
        <f>Details2!K1123</f>
        <v>30539</v>
      </c>
    </row>
    <row r="109" spans="2:11" x14ac:dyDescent="0.2">
      <c r="B109" t="str">
        <f>Details2!B1124</f>
        <v>DHA</v>
      </c>
      <c r="C109" t="str">
        <f>Details2!C1124</f>
        <v>0068</v>
      </c>
      <c r="D109" t="str">
        <f>Details2!D1124</f>
        <v>NHC Patuxent River</v>
      </c>
      <c r="E109" t="str">
        <f>Details2!E1124</f>
        <v>C</v>
      </c>
      <c r="F109">
        <f>Details2!F1124</f>
        <v>808</v>
      </c>
      <c r="G109">
        <f>Details2!G1124</f>
        <v>9</v>
      </c>
      <c r="H109">
        <f>Details2!H1124</f>
        <v>0</v>
      </c>
      <c r="I109">
        <f>Details2!I1124</f>
        <v>2</v>
      </c>
      <c r="J109">
        <f>Details2!J1124</f>
        <v>0</v>
      </c>
      <c r="K109">
        <f>Details2!K1124</f>
        <v>0</v>
      </c>
    </row>
    <row r="110" spans="2:11" x14ac:dyDescent="0.2">
      <c r="B110" t="str">
        <f>Details2!B1125</f>
        <v>DHA</v>
      </c>
      <c r="C110" t="str">
        <f>Details2!C1125</f>
        <v>0069</v>
      </c>
      <c r="D110" t="str">
        <f>Details2!D1125</f>
        <v>Ft. Meade (Kimbrough Ambulatory Care Center)</v>
      </c>
      <c r="E110" t="str">
        <f>Details2!E1125</f>
        <v>C</v>
      </c>
      <c r="F110">
        <f>Details2!F1125</f>
        <v>8160</v>
      </c>
      <c r="G110">
        <f>Details2!G1125</f>
        <v>15505</v>
      </c>
      <c r="H110">
        <f>Details2!H1125</f>
        <v>13698</v>
      </c>
      <c r="I110">
        <f>Details2!I1125</f>
        <v>13827</v>
      </c>
      <c r="J110">
        <f>Details2!J1125</f>
        <v>12659</v>
      </c>
      <c r="K110">
        <f>Details2!K1125</f>
        <v>9916</v>
      </c>
    </row>
    <row r="111" spans="2:11" x14ac:dyDescent="0.2">
      <c r="B111" t="str">
        <f>Details2!B1126</f>
        <v>DHA</v>
      </c>
      <c r="C111" t="str">
        <f>Details2!C1126</f>
        <v>0073</v>
      </c>
      <c r="D111" t="str">
        <f>Details2!D1126</f>
        <v>Keesler AFB (81st Medical Group)</v>
      </c>
      <c r="E111" t="str">
        <f>Details2!E1126</f>
        <v>H</v>
      </c>
      <c r="F111">
        <f>Details2!F1126</f>
        <v>1301</v>
      </c>
      <c r="G111">
        <f>Details2!G1126</f>
        <v>4824</v>
      </c>
      <c r="H111">
        <f>Details2!H1126</f>
        <v>5376</v>
      </c>
      <c r="I111">
        <f>Details2!I1126</f>
        <v>5462</v>
      </c>
      <c r="J111">
        <f>Details2!J1126</f>
        <v>4636</v>
      </c>
      <c r="K111">
        <f>Details2!K1126</f>
        <v>3852</v>
      </c>
    </row>
    <row r="112" spans="2:11" x14ac:dyDescent="0.2">
      <c r="B112" t="str">
        <f>Details2!B1127</f>
        <v>DHA</v>
      </c>
      <c r="C112" t="str">
        <f>Details2!C1127</f>
        <v>0089</v>
      </c>
      <c r="D112" t="str">
        <f>Details2!D1127</f>
        <v>Ft. Bragg (Womack Army Medical Center)</v>
      </c>
      <c r="E112" t="str">
        <f>Details2!E1127</f>
        <v>H</v>
      </c>
      <c r="F112">
        <f>Details2!F1127</f>
        <v>1100</v>
      </c>
      <c r="G112">
        <f>Details2!G1127</f>
        <v>13770</v>
      </c>
      <c r="H112">
        <f>Details2!H1127</f>
        <v>16531</v>
      </c>
      <c r="I112">
        <f>Details2!I1127</f>
        <v>12145</v>
      </c>
      <c r="J112">
        <f>Details2!J1127</f>
        <v>8808</v>
      </c>
      <c r="K112">
        <f>Details2!K1127</f>
        <v>7906</v>
      </c>
    </row>
    <row r="113" spans="2:11" x14ac:dyDescent="0.2">
      <c r="B113" t="str">
        <f>Details2!B1128</f>
        <v>DHA</v>
      </c>
      <c r="C113" t="str">
        <f>Details2!C1128</f>
        <v>0090</v>
      </c>
      <c r="D113" t="str">
        <f>Details2!D1128</f>
        <v>Seymour Johnson AFB (4th Medical Group)</v>
      </c>
      <c r="E113" t="str">
        <f>Details2!E1128</f>
        <v>C</v>
      </c>
      <c r="F113">
        <f>Details2!F1128</f>
        <v>25</v>
      </c>
      <c r="G113">
        <f>Details2!G1128</f>
        <v>726</v>
      </c>
      <c r="H113">
        <f>Details2!H1128</f>
        <v>140</v>
      </c>
      <c r="I113">
        <f>Details2!I1128</f>
        <v>530</v>
      </c>
      <c r="J113">
        <f>Details2!J1128</f>
        <v>877</v>
      </c>
      <c r="K113">
        <f>Details2!K1128</f>
        <v>687</v>
      </c>
    </row>
    <row r="114" spans="2:11" x14ac:dyDescent="0.2">
      <c r="B114" t="str">
        <f>Details2!B1129</f>
        <v>DHA</v>
      </c>
      <c r="C114" t="str">
        <f>Details2!C1129</f>
        <v>0103</v>
      </c>
      <c r="D114" t="str">
        <f>Details2!D1129</f>
        <v>NHC Charleston</v>
      </c>
      <c r="E114" t="str">
        <f>Details2!E1129</f>
        <v>H</v>
      </c>
      <c r="F114">
        <f>Details2!F1129</f>
        <v>0</v>
      </c>
      <c r="G114">
        <f>Details2!G1129</f>
        <v>446</v>
      </c>
      <c r="H114">
        <f>Details2!H1129</f>
        <v>208</v>
      </c>
      <c r="I114">
        <f>Details2!I1129</f>
        <v>228</v>
      </c>
      <c r="J114">
        <f>Details2!J1129</f>
        <v>313</v>
      </c>
      <c r="K114">
        <f>Details2!K1129</f>
        <v>485</v>
      </c>
    </row>
    <row r="115" spans="2:11" x14ac:dyDescent="0.2">
      <c r="B115" t="str">
        <f>Details2!B1130</f>
        <v>DHA</v>
      </c>
      <c r="C115" t="str">
        <f>Details2!C1130</f>
        <v>0123</v>
      </c>
      <c r="D115" t="str">
        <f>Details2!D1130</f>
        <v>Ft. Belvoir Community Hospital</v>
      </c>
      <c r="E115" t="str">
        <f>Details2!E1130</f>
        <v>H</v>
      </c>
      <c r="F115">
        <f>Details2!F1130</f>
        <v>22329</v>
      </c>
      <c r="G115">
        <f>Details2!G1130</f>
        <v>32930</v>
      </c>
      <c r="H115">
        <f>Details2!H1130</f>
        <v>18127</v>
      </c>
      <c r="I115">
        <f>Details2!I1130</f>
        <v>24823</v>
      </c>
      <c r="J115">
        <f>Details2!J1130</f>
        <v>26531</v>
      </c>
      <c r="K115">
        <f>Details2!K1130</f>
        <v>20043</v>
      </c>
    </row>
    <row r="116" spans="2:11" x14ac:dyDescent="0.2">
      <c r="B116" t="str">
        <f>Details2!B1131</f>
        <v>DHA</v>
      </c>
      <c r="C116" t="str">
        <f>Details2!C1131</f>
        <v>0306</v>
      </c>
      <c r="D116" t="str">
        <f>Details2!D1131</f>
        <v>NHC Annapolis</v>
      </c>
      <c r="E116" t="str">
        <f>Details2!E1131</f>
        <v>C</v>
      </c>
      <c r="F116">
        <f>Details2!F1131</f>
        <v>0</v>
      </c>
      <c r="G116">
        <f>Details2!G1131</f>
        <v>0</v>
      </c>
      <c r="H116">
        <f>Details2!H1131</f>
        <v>0</v>
      </c>
      <c r="I116">
        <f>Details2!I1131</f>
        <v>273</v>
      </c>
      <c r="J116">
        <f>Details2!J1131</f>
        <v>201</v>
      </c>
      <c r="K116">
        <f>Details2!K1131</f>
        <v>6</v>
      </c>
    </row>
    <row r="117" spans="2:11" x14ac:dyDescent="0.2">
      <c r="B117" t="str">
        <f>Details2!B1132</f>
        <v>DHA</v>
      </c>
      <c r="C117" t="str">
        <f>Details2!C1132</f>
        <v>0335</v>
      </c>
      <c r="D117" t="str">
        <f>Details2!D1132</f>
        <v>Pope AFB (43rd Medical Group)</v>
      </c>
      <c r="E117" t="str">
        <f>Details2!E1132</f>
        <v>I</v>
      </c>
      <c r="F117" t="str">
        <f>Details2!F1132</f>
        <v>NULL</v>
      </c>
      <c r="G117" t="str">
        <f>Details2!G1132</f>
        <v>NULL</v>
      </c>
      <c r="H117" t="str">
        <f>Details2!H1132</f>
        <v>NULL</v>
      </c>
      <c r="I117" t="str">
        <f>Details2!I1132</f>
        <v>NULL</v>
      </c>
      <c r="J117" t="str">
        <f>Details2!J1132</f>
        <v>NULL</v>
      </c>
      <c r="K117" t="str">
        <f>Details2!K1132</f>
        <v>NULL</v>
      </c>
    </row>
    <row r="118" spans="2:11" x14ac:dyDescent="0.2">
      <c r="B118" t="str">
        <f>Details2!B1133</f>
        <v>DHA</v>
      </c>
      <c r="C118" t="str">
        <f>Details2!C1133</f>
        <v>0356</v>
      </c>
      <c r="D118" t="str">
        <f>Details2!D1133</f>
        <v>Charleston JB (628th Medical Group)</v>
      </c>
      <c r="E118" t="str">
        <f>Details2!E1133</f>
        <v>C</v>
      </c>
      <c r="F118">
        <f>Details2!F1133</f>
        <v>17</v>
      </c>
      <c r="G118">
        <f>Details2!G1133</f>
        <v>464</v>
      </c>
      <c r="H118">
        <f>Details2!H1133</f>
        <v>832</v>
      </c>
      <c r="I118">
        <f>Details2!I1133</f>
        <v>555</v>
      </c>
      <c r="J118">
        <f>Details2!J1133</f>
        <v>621</v>
      </c>
      <c r="K118">
        <f>Details2!K1133</f>
        <v>690</v>
      </c>
    </row>
    <row r="119" spans="2:11" x14ac:dyDescent="0.2">
      <c r="B119" t="str">
        <f>Details2!B1134</f>
        <v>DHA</v>
      </c>
      <c r="C119" t="str">
        <f>Details2!C1134</f>
        <v>0385</v>
      </c>
      <c r="D119" t="str">
        <f>Details2!D1134</f>
        <v>NHC Quantico</v>
      </c>
      <c r="E119" t="str">
        <f>Details2!E1134</f>
        <v>C</v>
      </c>
      <c r="F119">
        <f>Details2!F1134</f>
        <v>632</v>
      </c>
      <c r="G119">
        <f>Details2!G1134</f>
        <v>520</v>
      </c>
      <c r="H119">
        <f>Details2!H1134</f>
        <v>195</v>
      </c>
      <c r="I119">
        <f>Details2!I1134</f>
        <v>204</v>
      </c>
      <c r="J119">
        <f>Details2!J1134</f>
        <v>59</v>
      </c>
      <c r="K119">
        <f>Details2!K1134</f>
        <v>76</v>
      </c>
    </row>
    <row r="120" spans="2:11" x14ac:dyDescent="0.2">
      <c r="B120" t="str">
        <f>Details2!B1135</f>
        <v>DHA</v>
      </c>
      <c r="C120" t="str">
        <f>Details2!C1135</f>
        <v>0413</v>
      </c>
      <c r="D120" t="str">
        <f>Details2!D1135</f>
        <v>Bolling AFB (11th Medical Group)</v>
      </c>
      <c r="E120" t="str">
        <f>Details2!E1135</f>
        <v>C</v>
      </c>
      <c r="F120">
        <f>Details2!F1135</f>
        <v>0</v>
      </c>
      <c r="G120">
        <f>Details2!G1135</f>
        <v>501</v>
      </c>
      <c r="H120">
        <f>Details2!H1135</f>
        <v>78</v>
      </c>
      <c r="I120" t="str">
        <f>Details2!I1135</f>
        <v>NULL</v>
      </c>
      <c r="J120" t="str">
        <f>Details2!J1135</f>
        <v>NULL</v>
      </c>
      <c r="K120" t="str">
        <f>Details2!K1135</f>
        <v>NULL</v>
      </c>
    </row>
    <row r="121" spans="2:11" x14ac:dyDescent="0.2">
      <c r="B121" t="str">
        <f>Details2!B1136</f>
        <v>Navy</v>
      </c>
      <c r="C121" t="str">
        <f>Details2!C1136</f>
        <v>0024</v>
      </c>
      <c r="D121" t="str">
        <f>Details2!D1136</f>
        <v>NH Camp Pendelton</v>
      </c>
      <c r="E121" t="str">
        <f>Details2!E1136</f>
        <v>H</v>
      </c>
      <c r="F121">
        <f>Details2!F1136</f>
        <v>2005</v>
      </c>
      <c r="G121">
        <f>Details2!G1136</f>
        <v>2808</v>
      </c>
      <c r="H121">
        <f>Details2!H1136</f>
        <v>2705</v>
      </c>
      <c r="I121">
        <f>Details2!I1136</f>
        <v>1876</v>
      </c>
      <c r="J121">
        <f>Details2!J1136</f>
        <v>1632</v>
      </c>
      <c r="K121">
        <f>Details2!K1136</f>
        <v>652</v>
      </c>
    </row>
    <row r="122" spans="2:11" x14ac:dyDescent="0.2">
      <c r="B122" t="str">
        <f>Details2!B1137</f>
        <v>Navy</v>
      </c>
      <c r="C122" t="str">
        <f>Details2!C1137</f>
        <v>0028</v>
      </c>
      <c r="D122" t="str">
        <f>Details2!D1137</f>
        <v>NHC Lemoore</v>
      </c>
      <c r="E122" t="str">
        <f>Details2!E1137</f>
        <v>C</v>
      </c>
      <c r="F122">
        <f>Details2!F1137</f>
        <v>1815</v>
      </c>
      <c r="G122">
        <f>Details2!G1137</f>
        <v>1615</v>
      </c>
      <c r="H122">
        <f>Details2!H1137</f>
        <v>1526</v>
      </c>
      <c r="I122">
        <f>Details2!I1137</f>
        <v>1324</v>
      </c>
      <c r="J122">
        <f>Details2!J1137</f>
        <v>775</v>
      </c>
      <c r="K122">
        <f>Details2!K1137</f>
        <v>467</v>
      </c>
    </row>
    <row r="123" spans="2:11" x14ac:dyDescent="0.2">
      <c r="B123" t="str">
        <f>Details2!B1138</f>
        <v>Navy</v>
      </c>
      <c r="C123" t="str">
        <f>Details2!C1138</f>
        <v>0029</v>
      </c>
      <c r="D123" t="str">
        <f>Details2!D1138</f>
        <v>NMC San Diego</v>
      </c>
      <c r="E123" t="str">
        <f>Details2!E1138</f>
        <v>H</v>
      </c>
      <c r="F123">
        <f>Details2!F1138</f>
        <v>4604</v>
      </c>
      <c r="G123">
        <f>Details2!G1138</f>
        <v>7563</v>
      </c>
      <c r="H123">
        <f>Details2!H1138</f>
        <v>6194</v>
      </c>
      <c r="I123">
        <f>Details2!I1138</f>
        <v>4334</v>
      </c>
      <c r="J123">
        <f>Details2!J1138</f>
        <v>3790</v>
      </c>
      <c r="K123">
        <f>Details2!K1138</f>
        <v>2132</v>
      </c>
    </row>
    <row r="124" spans="2:11" x14ac:dyDescent="0.2">
      <c r="B124" t="str">
        <f>Details2!B1139</f>
        <v>Navy</v>
      </c>
      <c r="C124" t="str">
        <f>Details2!C1139</f>
        <v>0030</v>
      </c>
      <c r="D124" t="str">
        <f>Details2!D1139</f>
        <v>NH 29 Palms</v>
      </c>
      <c r="E124" t="str">
        <f>Details2!E1139</f>
        <v>H</v>
      </c>
      <c r="F124">
        <f>Details2!F1139</f>
        <v>372</v>
      </c>
      <c r="G124">
        <f>Details2!G1139</f>
        <v>1228</v>
      </c>
      <c r="H124">
        <f>Details2!H1139</f>
        <v>1048</v>
      </c>
      <c r="I124">
        <f>Details2!I1139</f>
        <v>985</v>
      </c>
      <c r="J124">
        <f>Details2!J1139</f>
        <v>886</v>
      </c>
      <c r="K124">
        <f>Details2!K1139</f>
        <v>345</v>
      </c>
    </row>
    <row r="125" spans="2:11" x14ac:dyDescent="0.2">
      <c r="B125" t="str">
        <f>Details2!B1140</f>
        <v>Navy</v>
      </c>
      <c r="C125" t="str">
        <f>Details2!C1140</f>
        <v>0035</v>
      </c>
      <c r="D125" t="str">
        <f>Details2!D1140</f>
        <v>NBHC Groton</v>
      </c>
      <c r="E125" t="str">
        <f>Details2!E1140</f>
        <v>C</v>
      </c>
      <c r="F125" t="str">
        <f>Details2!F1140</f>
        <v>NULL</v>
      </c>
      <c r="G125" t="str">
        <f>Details2!G1140</f>
        <v>NULL</v>
      </c>
      <c r="H125" t="str">
        <f>Details2!H1140</f>
        <v>NULL</v>
      </c>
      <c r="I125" t="str">
        <f>Details2!I1140</f>
        <v>NULL</v>
      </c>
      <c r="J125" t="str">
        <f>Details2!J1140</f>
        <v>NULL</v>
      </c>
      <c r="K125" t="str">
        <f>Details2!K1140</f>
        <v>NULL</v>
      </c>
    </row>
    <row r="126" spans="2:11" x14ac:dyDescent="0.2">
      <c r="B126" t="str">
        <f>Details2!B1141</f>
        <v>Navy</v>
      </c>
      <c r="C126" t="str">
        <f>Details2!C1141</f>
        <v>0038</v>
      </c>
      <c r="D126" t="str">
        <f>Details2!D1141</f>
        <v>NH Pensacola</v>
      </c>
      <c r="E126" t="str">
        <f>Details2!E1141</f>
        <v>H</v>
      </c>
      <c r="F126">
        <f>Details2!F1141</f>
        <v>6490</v>
      </c>
      <c r="G126">
        <f>Details2!G1141</f>
        <v>6181</v>
      </c>
      <c r="H126">
        <f>Details2!H1141</f>
        <v>5061</v>
      </c>
      <c r="I126">
        <f>Details2!I1141</f>
        <v>4179</v>
      </c>
      <c r="J126">
        <f>Details2!J1141</f>
        <v>3094</v>
      </c>
      <c r="K126">
        <f>Details2!K1141</f>
        <v>2351</v>
      </c>
    </row>
    <row r="127" spans="2:11" x14ac:dyDescent="0.2">
      <c r="B127" t="str">
        <f>Details2!B1142</f>
        <v>Navy</v>
      </c>
      <c r="C127" t="str">
        <f>Details2!C1142</f>
        <v>0056</v>
      </c>
      <c r="D127" t="str">
        <f>Details2!D1142</f>
        <v>NHC Great Lakes</v>
      </c>
      <c r="E127" t="str">
        <f>Details2!E1142</f>
        <v>C</v>
      </c>
      <c r="F127" t="str">
        <f>Details2!F1142</f>
        <v>NULL</v>
      </c>
      <c r="G127" t="str">
        <f>Details2!G1142</f>
        <v>NULL</v>
      </c>
      <c r="H127" t="str">
        <f>Details2!H1142</f>
        <v>NULL</v>
      </c>
      <c r="I127" t="str">
        <f>Details2!I1142</f>
        <v>NULL</v>
      </c>
      <c r="J127" t="str">
        <f>Details2!J1142</f>
        <v>NULL</v>
      </c>
      <c r="K127" t="str">
        <f>Details2!K1142</f>
        <v>NULL</v>
      </c>
    </row>
    <row r="128" spans="2:11" x14ac:dyDescent="0.2">
      <c r="B128" t="str">
        <f>Details2!B1143</f>
        <v>Navy</v>
      </c>
      <c r="C128" t="str">
        <f>Details2!C1143</f>
        <v>0091</v>
      </c>
      <c r="D128" t="str">
        <f>Details2!D1143</f>
        <v>NMC Camp Lejeune</v>
      </c>
      <c r="E128" t="str">
        <f>Details2!E1143</f>
        <v>H</v>
      </c>
      <c r="F128">
        <f>Details2!F1143</f>
        <v>5667</v>
      </c>
      <c r="G128">
        <f>Details2!G1143</f>
        <v>5224</v>
      </c>
      <c r="H128">
        <f>Details2!H1143</f>
        <v>3911</v>
      </c>
      <c r="I128">
        <f>Details2!I1143</f>
        <v>4977</v>
      </c>
      <c r="J128">
        <f>Details2!J1143</f>
        <v>5932</v>
      </c>
      <c r="K128">
        <f>Details2!K1143</f>
        <v>5835</v>
      </c>
    </row>
    <row r="129" spans="2:11" x14ac:dyDescent="0.2">
      <c r="B129" t="str">
        <f>Details2!B1144</f>
        <v>Navy</v>
      </c>
      <c r="C129" t="str">
        <f>Details2!C1144</f>
        <v>0092</v>
      </c>
      <c r="D129" t="str">
        <f>Details2!D1144</f>
        <v>NHC Cherry Point</v>
      </c>
      <c r="E129" t="str">
        <f>Details2!E1144</f>
        <v>H</v>
      </c>
      <c r="F129">
        <f>Details2!F1144</f>
        <v>507</v>
      </c>
      <c r="G129">
        <f>Details2!G1144</f>
        <v>271</v>
      </c>
      <c r="H129">
        <f>Details2!H1144</f>
        <v>5</v>
      </c>
      <c r="I129">
        <f>Details2!I1144</f>
        <v>321</v>
      </c>
      <c r="J129">
        <f>Details2!J1144</f>
        <v>1589</v>
      </c>
      <c r="K129">
        <f>Details2!K1144</f>
        <v>1733</v>
      </c>
    </row>
    <row r="130" spans="2:11" x14ac:dyDescent="0.2">
      <c r="B130" t="str">
        <f>Details2!B1145</f>
        <v>Navy</v>
      </c>
      <c r="C130" t="str">
        <f>Details2!C1145</f>
        <v>0100</v>
      </c>
      <c r="D130" t="str">
        <f>Details2!D1145</f>
        <v>NHC New England</v>
      </c>
      <c r="E130" t="str">
        <f>Details2!E1145</f>
        <v>C</v>
      </c>
      <c r="F130">
        <f>Details2!F1145</f>
        <v>2341</v>
      </c>
      <c r="G130">
        <f>Details2!G1145</f>
        <v>1882</v>
      </c>
      <c r="H130">
        <f>Details2!H1145</f>
        <v>3047</v>
      </c>
      <c r="I130">
        <f>Details2!I1145</f>
        <v>3517</v>
      </c>
      <c r="J130">
        <f>Details2!J1145</f>
        <v>2325</v>
      </c>
      <c r="K130">
        <f>Details2!K1145</f>
        <v>2249</v>
      </c>
    </row>
    <row r="131" spans="2:11" x14ac:dyDescent="0.2">
      <c r="B131" t="str">
        <f>Details2!B1146</f>
        <v>Navy</v>
      </c>
      <c r="C131" t="str">
        <f>Details2!C1146</f>
        <v>0104</v>
      </c>
      <c r="D131" t="str">
        <f>Details2!D1146</f>
        <v>NH Beaufort</v>
      </c>
      <c r="E131" t="str">
        <f>Details2!E1146</f>
        <v>H</v>
      </c>
      <c r="F131">
        <f>Details2!F1146</f>
        <v>310</v>
      </c>
      <c r="G131">
        <f>Details2!G1146</f>
        <v>913</v>
      </c>
      <c r="H131">
        <f>Details2!H1146</f>
        <v>959</v>
      </c>
      <c r="I131">
        <f>Details2!I1146</f>
        <v>850</v>
      </c>
      <c r="J131">
        <f>Details2!J1146</f>
        <v>897</v>
      </c>
      <c r="K131">
        <f>Details2!K1146</f>
        <v>636</v>
      </c>
    </row>
    <row r="132" spans="2:11" x14ac:dyDescent="0.2">
      <c r="B132" t="str">
        <f>Details2!B1147</f>
        <v>Navy</v>
      </c>
      <c r="C132" t="str">
        <f>Details2!C1147</f>
        <v>0107</v>
      </c>
      <c r="D132" t="str">
        <f>Details2!D1147</f>
        <v>NBHC NSA Mid-South</v>
      </c>
      <c r="E132" t="str">
        <f>Details2!E1147</f>
        <v>C</v>
      </c>
      <c r="F132" t="str">
        <f>Details2!F1147</f>
        <v>NULL</v>
      </c>
      <c r="G132" t="str">
        <f>Details2!G1147</f>
        <v>NULL</v>
      </c>
      <c r="H132" t="str">
        <f>Details2!H1147</f>
        <v>NULL</v>
      </c>
      <c r="I132" t="str">
        <f>Details2!I1147</f>
        <v>NULL</v>
      </c>
      <c r="J132" t="str">
        <f>Details2!J1147</f>
        <v>NULL</v>
      </c>
      <c r="K132" t="str">
        <f>Details2!K1147</f>
        <v>NULL</v>
      </c>
    </row>
    <row r="133" spans="2:11" x14ac:dyDescent="0.2">
      <c r="B133" t="str">
        <f>Details2!B1148</f>
        <v>Navy</v>
      </c>
      <c r="C133" t="str">
        <f>Details2!C1148</f>
        <v>0118</v>
      </c>
      <c r="D133" t="str">
        <f>Details2!D1148</f>
        <v>NHC Corpus Christi</v>
      </c>
      <c r="E133" t="str">
        <f>Details2!E1148</f>
        <v>C</v>
      </c>
      <c r="F133">
        <f>Details2!F1148</f>
        <v>2280</v>
      </c>
      <c r="G133">
        <f>Details2!G1148</f>
        <v>3674</v>
      </c>
      <c r="H133">
        <f>Details2!H1148</f>
        <v>1964</v>
      </c>
      <c r="I133">
        <f>Details2!I1148</f>
        <v>1762</v>
      </c>
      <c r="J133">
        <f>Details2!J1148</f>
        <v>609</v>
      </c>
      <c r="K133">
        <f>Details2!K1148</f>
        <v>522</v>
      </c>
    </row>
    <row r="134" spans="2:11" x14ac:dyDescent="0.2">
      <c r="B134" t="str">
        <f>Details2!B1149</f>
        <v>Navy</v>
      </c>
      <c r="C134" t="str">
        <f>Details2!C1149</f>
        <v>0124</v>
      </c>
      <c r="D134" t="str">
        <f>Details2!D1149</f>
        <v>NMC Portsmouth</v>
      </c>
      <c r="E134" t="str">
        <f>Details2!E1149</f>
        <v>H</v>
      </c>
      <c r="F134">
        <f>Details2!F1149</f>
        <v>11812</v>
      </c>
      <c r="G134">
        <f>Details2!G1149</f>
        <v>11784</v>
      </c>
      <c r="H134">
        <f>Details2!H1149</f>
        <v>8184</v>
      </c>
      <c r="I134">
        <f>Details2!I1149</f>
        <v>2791781</v>
      </c>
      <c r="J134">
        <f>Details2!J1149</f>
        <v>6503</v>
      </c>
      <c r="K134">
        <f>Details2!K1149</f>
        <v>7089</v>
      </c>
    </row>
    <row r="135" spans="2:11" x14ac:dyDescent="0.2">
      <c r="B135" t="str">
        <f>Details2!B1150</f>
        <v>Navy</v>
      </c>
      <c r="C135" t="str">
        <f>Details2!C1150</f>
        <v>0126</v>
      </c>
      <c r="D135" t="str">
        <f>Details2!D1150</f>
        <v>NH Bremerton</v>
      </c>
      <c r="E135" t="str">
        <f>Details2!E1150</f>
        <v>H</v>
      </c>
      <c r="F135">
        <f>Details2!F1150</f>
        <v>10745</v>
      </c>
      <c r="G135">
        <f>Details2!G1150</f>
        <v>10981</v>
      </c>
      <c r="H135">
        <f>Details2!H1150</f>
        <v>3752</v>
      </c>
      <c r="I135">
        <f>Details2!I1150</f>
        <v>6267</v>
      </c>
      <c r="J135">
        <f>Details2!J1150</f>
        <v>4815</v>
      </c>
      <c r="K135">
        <f>Details2!K1150</f>
        <v>4529</v>
      </c>
    </row>
    <row r="136" spans="2:11" x14ac:dyDescent="0.2">
      <c r="B136" t="str">
        <f>Details2!B1151</f>
        <v>Navy</v>
      </c>
      <c r="C136" t="str">
        <f>Details2!C1151</f>
        <v>0127</v>
      </c>
      <c r="D136" t="str">
        <f>Details2!D1151</f>
        <v>NHC Oak Harbor</v>
      </c>
      <c r="E136" t="str">
        <f>Details2!E1151</f>
        <v>H</v>
      </c>
      <c r="F136">
        <f>Details2!F1151</f>
        <v>1401</v>
      </c>
      <c r="G136">
        <f>Details2!G1151</f>
        <v>1016</v>
      </c>
      <c r="H136">
        <f>Details2!H1151</f>
        <v>910</v>
      </c>
      <c r="I136">
        <f>Details2!I1151</f>
        <v>1088</v>
      </c>
      <c r="J136">
        <f>Details2!J1151</f>
        <v>853</v>
      </c>
      <c r="K136">
        <f>Details2!K1151</f>
        <v>602</v>
      </c>
    </row>
    <row r="137" spans="2:11" x14ac:dyDescent="0.2">
      <c r="B137" t="str">
        <f>Details2!B1152</f>
        <v>Navy</v>
      </c>
      <c r="C137" t="str">
        <f>Details2!C1152</f>
        <v>0280</v>
      </c>
      <c r="D137" t="str">
        <f>Details2!D1152</f>
        <v>NHC Hawaii</v>
      </c>
      <c r="E137" t="str">
        <f>Details2!E1152</f>
        <v>C</v>
      </c>
      <c r="F137">
        <f>Details2!F1152</f>
        <v>1143</v>
      </c>
      <c r="G137">
        <f>Details2!G1152</f>
        <v>2013</v>
      </c>
      <c r="H137">
        <f>Details2!H1152</f>
        <v>1754</v>
      </c>
      <c r="I137">
        <f>Details2!I1152</f>
        <v>2750</v>
      </c>
      <c r="J137">
        <f>Details2!J1152</f>
        <v>1066</v>
      </c>
      <c r="K137">
        <f>Details2!K1152</f>
        <v>1023</v>
      </c>
    </row>
    <row r="138" spans="2:11" x14ac:dyDescent="0.2">
      <c r="B138" t="str">
        <f>Details2!B1153</f>
        <v>Navy</v>
      </c>
      <c r="C138" t="str">
        <f>Details2!C1153</f>
        <v>0321</v>
      </c>
      <c r="D138" t="str">
        <f>Details2!D1153</f>
        <v>NBHC Portsmouth</v>
      </c>
      <c r="E138" t="str">
        <f>Details2!E1153</f>
        <v>C</v>
      </c>
      <c r="F138" t="str">
        <f>Details2!F1153</f>
        <v>NULL</v>
      </c>
      <c r="G138" t="str">
        <f>Details2!G1153</f>
        <v>NULL</v>
      </c>
      <c r="H138" t="str">
        <f>Details2!H1153</f>
        <v>NULL</v>
      </c>
      <c r="I138" t="str">
        <f>Details2!I1153</f>
        <v>NULL</v>
      </c>
      <c r="J138" t="str">
        <f>Details2!J1153</f>
        <v>NULL</v>
      </c>
      <c r="K138" t="str">
        <f>Details2!K1153</f>
        <v>NULL</v>
      </c>
    </row>
    <row r="139" spans="2:11" x14ac:dyDescent="0.2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t="str">
        <f>Details2!F1154</f>
        <v>NULL</v>
      </c>
      <c r="G139" t="str">
        <f>Details2!G1154</f>
        <v>NULL</v>
      </c>
      <c r="H139" t="str">
        <f>Details2!H1154</f>
        <v>NULL</v>
      </c>
      <c r="I139" t="str">
        <f>Details2!I1154</f>
        <v>NULL</v>
      </c>
      <c r="J139" t="str">
        <f>Details2!J1154</f>
        <v>NULL</v>
      </c>
      <c r="K139" t="str">
        <f>Details2!K1154</f>
        <v>NULL</v>
      </c>
    </row>
    <row r="140" spans="2:11" x14ac:dyDescent="0.2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t="str">
        <f>Details2!F1155</f>
        <v>NULL</v>
      </c>
      <c r="G140" t="str">
        <f>Details2!G1155</f>
        <v>NULL</v>
      </c>
      <c r="H140" t="str">
        <f>Details2!H1155</f>
        <v>NULL</v>
      </c>
      <c r="I140" t="str">
        <f>Details2!I1155</f>
        <v>NULL</v>
      </c>
      <c r="J140" t="str">
        <f>Details2!J1155</f>
        <v>NULL</v>
      </c>
      <c r="K140" t="str">
        <f>Details2!K1155</f>
        <v>NULL</v>
      </c>
    </row>
    <row r="141" spans="2:11" x14ac:dyDescent="0.2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>
        <f>Details2!F1156</f>
        <v>706</v>
      </c>
      <c r="G141">
        <f>Details2!G1156</f>
        <v>818</v>
      </c>
      <c r="H141">
        <f>Details2!H1156</f>
        <v>1230</v>
      </c>
      <c r="I141">
        <f>Details2!I1156</f>
        <v>2695</v>
      </c>
      <c r="J141">
        <f>Details2!J1156</f>
        <v>3259</v>
      </c>
      <c r="K141">
        <f>Details2!K1156</f>
        <v>1934</v>
      </c>
    </row>
    <row r="142" spans="2:11" x14ac:dyDescent="0.2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t="str">
        <f>Details2!F1157</f>
        <v>NULL</v>
      </c>
      <c r="G142" t="str">
        <f>Details2!G1157</f>
        <v>NULL</v>
      </c>
      <c r="H142" t="str">
        <f>Details2!H1157</f>
        <v>NULL</v>
      </c>
      <c r="I142" t="str">
        <f>Details2!I1157</f>
        <v>NULL</v>
      </c>
      <c r="J142" t="str">
        <f>Details2!J1157</f>
        <v>NULL</v>
      </c>
      <c r="K142" t="str">
        <f>Details2!K1157</f>
        <v>NULL</v>
      </c>
    </row>
    <row r="143" spans="2:11" x14ac:dyDescent="0.2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t="str">
        <f>Details2!F1158</f>
        <v>NULL</v>
      </c>
      <c r="G143" t="str">
        <f>Details2!G1158</f>
        <v>NULL</v>
      </c>
      <c r="H143" t="str">
        <f>Details2!H1158</f>
        <v>NULL</v>
      </c>
      <c r="I143" t="str">
        <f>Details2!I1158</f>
        <v>NULL</v>
      </c>
      <c r="J143" t="str">
        <f>Details2!J1158</f>
        <v>NULL</v>
      </c>
      <c r="K143" t="str">
        <f>Details2!K1158</f>
        <v>NULL</v>
      </c>
    </row>
    <row r="144" spans="2:11" x14ac:dyDescent="0.2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t="str">
        <f>Details2!F1159</f>
        <v>NULL</v>
      </c>
      <c r="G144" t="str">
        <f>Details2!G1159</f>
        <v>NULL</v>
      </c>
      <c r="H144" t="str">
        <f>Details2!H1159</f>
        <v>NULL</v>
      </c>
      <c r="I144" t="str">
        <f>Details2!I1159</f>
        <v>NULL</v>
      </c>
      <c r="J144" t="str">
        <f>Details2!J1159</f>
        <v>NULL</v>
      </c>
      <c r="K144" t="str">
        <f>Details2!K1159</f>
        <v>NULL</v>
      </c>
    </row>
    <row r="147" spans="2:11" x14ac:dyDescent="0.2">
      <c r="B147" s="14" t="s">
        <v>119</v>
      </c>
      <c r="C147" s="9"/>
      <c r="F147" s="127">
        <f>SUM(F5:F72)</f>
        <v>49204</v>
      </c>
      <c r="G147" s="127">
        <f t="shared" ref="G147:K147" si="0">SUM(G5:G72)</f>
        <v>98185</v>
      </c>
      <c r="H147" s="127">
        <f t="shared" si="0"/>
        <v>106223</v>
      </c>
      <c r="I147" s="127">
        <f t="shared" si="0"/>
        <v>104383</v>
      </c>
      <c r="J147" s="127">
        <f t="shared" si="0"/>
        <v>93529</v>
      </c>
      <c r="K147" s="127">
        <f t="shared" si="0"/>
        <v>74790</v>
      </c>
    </row>
    <row r="148" spans="2:11" x14ac:dyDescent="0.2">
      <c r="B148" s="14" t="s">
        <v>120</v>
      </c>
      <c r="C148" s="9"/>
      <c r="F148" s="127">
        <f>SUM(F74:F105)</f>
        <v>101005</v>
      </c>
      <c r="G148" s="127">
        <f t="shared" ref="G148:K148" si="1">SUM(G74:G105)</f>
        <v>180198</v>
      </c>
      <c r="H148" s="127">
        <f t="shared" si="1"/>
        <v>157979</v>
      </c>
      <c r="I148" s="127">
        <f t="shared" si="1"/>
        <v>142955</v>
      </c>
      <c r="J148" s="127">
        <f t="shared" si="1"/>
        <v>128285</v>
      </c>
      <c r="K148" s="127">
        <f t="shared" si="1"/>
        <v>1026979</v>
      </c>
    </row>
    <row r="149" spans="2:11" x14ac:dyDescent="0.2">
      <c r="B149" s="14" t="s">
        <v>415</v>
      </c>
      <c r="C149" s="9"/>
      <c r="F149" s="127">
        <f>SUM(F106:F120)</f>
        <v>66595</v>
      </c>
      <c r="G149" s="127">
        <f t="shared" ref="G149:K149" si="2">SUM(G106:G120)</f>
        <v>124797</v>
      </c>
      <c r="H149" s="127">
        <f t="shared" si="2"/>
        <v>100680</v>
      </c>
      <c r="I149" s="127">
        <f t="shared" si="2"/>
        <v>100687</v>
      </c>
      <c r="J149" s="127">
        <f t="shared" si="2"/>
        <v>94408</v>
      </c>
      <c r="K149" s="127">
        <f t="shared" si="2"/>
        <v>78432</v>
      </c>
    </row>
    <row r="150" spans="2:11" x14ac:dyDescent="0.2">
      <c r="B150" s="14" t="s">
        <v>254</v>
      </c>
      <c r="C150" s="9"/>
      <c r="F150" s="127">
        <f>SUM(F121:F144)</f>
        <v>52198</v>
      </c>
      <c r="G150" s="127">
        <f t="shared" ref="G150:K150" si="3">SUM(G121:G144)</f>
        <v>57971</v>
      </c>
      <c r="H150" s="127">
        <f t="shared" si="3"/>
        <v>42250</v>
      </c>
      <c r="I150" s="127">
        <f t="shared" si="3"/>
        <v>2828706</v>
      </c>
      <c r="J150" s="127">
        <f t="shared" si="3"/>
        <v>38025</v>
      </c>
      <c r="K150" s="127">
        <f t="shared" si="3"/>
        <v>32099</v>
      </c>
    </row>
    <row r="151" spans="2:11" x14ac:dyDescent="0.2">
      <c r="B151" s="14" t="s">
        <v>121</v>
      </c>
      <c r="C151" s="9"/>
      <c r="F151" s="127">
        <f>SUM(F147:F150)</f>
        <v>269002</v>
      </c>
      <c r="G151" s="127">
        <f t="shared" ref="G151:K151" si="4">SUM(G147:G150)</f>
        <v>461151</v>
      </c>
      <c r="H151" s="127">
        <f t="shared" si="4"/>
        <v>407132</v>
      </c>
      <c r="I151" s="127">
        <f t="shared" si="4"/>
        <v>3176731</v>
      </c>
      <c r="J151" s="127">
        <f t="shared" si="4"/>
        <v>354247</v>
      </c>
      <c r="K151" s="127">
        <f t="shared" si="4"/>
        <v>1212300</v>
      </c>
    </row>
    <row r="153" spans="2:11" x14ac:dyDescent="0.2">
      <c r="K153" s="37"/>
    </row>
  </sheetData>
  <customSheetViews>
    <customSheetView guid="{682B1C7E-A6D1-4384-8662-C567FBAFE5BB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O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6" customWidth="1"/>
    <col min="12" max="12" width="12" customWidth="1"/>
    <col min="13" max="13" width="12" bestFit="1" customWidth="1"/>
  </cols>
  <sheetData>
    <row r="1" spans="1:11" x14ac:dyDescent="0.2">
      <c r="A1" s="126" t="s">
        <v>333</v>
      </c>
    </row>
    <row r="3" spans="1:11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6" t="s">
        <v>118</v>
      </c>
    </row>
    <row r="4" spans="1:11" x14ac:dyDescent="0.2">
      <c r="F4" s="134" t="s">
        <v>330</v>
      </c>
      <c r="G4" s="134" t="s">
        <v>359</v>
      </c>
      <c r="H4" s="134" t="s">
        <v>362</v>
      </c>
      <c r="I4" s="134" t="s">
        <v>365</v>
      </c>
      <c r="J4" s="134" t="s">
        <v>409</v>
      </c>
      <c r="K4" s="135" t="s">
        <v>414</v>
      </c>
    </row>
    <row r="5" spans="1:11" x14ac:dyDescent="0.2">
      <c r="B5" t="str">
        <f>Details2!B1165</f>
        <v>Air Force</v>
      </c>
      <c r="C5" t="str">
        <f>Details2!C1165</f>
        <v>0004</v>
      </c>
      <c r="D5" t="str">
        <f>Details2!D1165</f>
        <v>Maxwell AFB (42nd Medical Group)</v>
      </c>
      <c r="E5" t="str">
        <f>Details2!E1165</f>
        <v>C</v>
      </c>
      <c r="F5">
        <f>Details2!F1165</f>
        <v>14297</v>
      </c>
      <c r="G5">
        <f>Details2!G1165</f>
        <v>19931</v>
      </c>
      <c r="H5">
        <f>Details2!H1165</f>
        <v>26541</v>
      </c>
      <c r="I5">
        <f>Details2!I1165</f>
        <v>22085</v>
      </c>
      <c r="J5">
        <f>Details2!J1165</f>
        <v>15026</v>
      </c>
      <c r="K5">
        <f>Details2!K1165</f>
        <v>11881</v>
      </c>
    </row>
    <row r="6" spans="1:11" x14ac:dyDescent="0.2">
      <c r="B6" t="str">
        <f>Details2!B1166</f>
        <v>Air Force</v>
      </c>
      <c r="C6" t="str">
        <f>Details2!C1166</f>
        <v>0006</v>
      </c>
      <c r="D6" t="str">
        <f>Details2!D1166</f>
        <v>Elmendorf AFB (673rd Medical group)</v>
      </c>
      <c r="E6" t="str">
        <f>Details2!E1166</f>
        <v>H</v>
      </c>
      <c r="F6">
        <f>Details2!F1166</f>
        <v>44697</v>
      </c>
      <c r="G6">
        <f>Details2!G1166</f>
        <v>48168</v>
      </c>
      <c r="H6">
        <f>Details2!H1166</f>
        <v>49373</v>
      </c>
      <c r="I6">
        <f>Details2!I1166</f>
        <v>44756</v>
      </c>
      <c r="J6">
        <f>Details2!J1166</f>
        <v>23971</v>
      </c>
      <c r="K6">
        <f>Details2!K1166</f>
        <v>25356</v>
      </c>
    </row>
    <row r="7" spans="1:11" x14ac:dyDescent="0.2">
      <c r="B7" t="str">
        <f>Details2!B1167</f>
        <v>Air Force</v>
      </c>
      <c r="C7" t="str">
        <f>Details2!C1167</f>
        <v>0009</v>
      </c>
      <c r="D7" t="str">
        <f>Details2!D1167</f>
        <v>Luke AFB (56th Medical Group)</v>
      </c>
      <c r="E7" t="str">
        <f>Details2!E1167</f>
        <v>C</v>
      </c>
      <c r="F7">
        <f>Details2!F1167</f>
        <v>13444</v>
      </c>
      <c r="G7">
        <f>Details2!G1167</f>
        <v>9910</v>
      </c>
      <c r="H7">
        <f>Details2!H1167</f>
        <v>9095</v>
      </c>
      <c r="I7">
        <f>Details2!I1167</f>
        <v>8334</v>
      </c>
      <c r="J7">
        <f>Details2!J1167</f>
        <v>6776</v>
      </c>
      <c r="K7">
        <f>Details2!K1167</f>
        <v>5791</v>
      </c>
    </row>
    <row r="8" spans="1:11" x14ac:dyDescent="0.2">
      <c r="B8" t="str">
        <f>Details2!B1168</f>
        <v>Air Force</v>
      </c>
      <c r="C8" t="str">
        <f>Details2!C1168</f>
        <v>0010</v>
      </c>
      <c r="D8" t="str">
        <f>Details2!D1168</f>
        <v>Davis Monthan AFB (355th Medical Group)</v>
      </c>
      <c r="E8" t="str">
        <f>Details2!E1168</f>
        <v>C</v>
      </c>
      <c r="F8">
        <f>Details2!F1168</f>
        <v>7646</v>
      </c>
      <c r="G8">
        <f>Details2!G1168</f>
        <v>5968</v>
      </c>
      <c r="H8">
        <f>Details2!H1168</f>
        <v>5221</v>
      </c>
      <c r="I8">
        <f>Details2!I1168</f>
        <v>3759</v>
      </c>
      <c r="J8">
        <f>Details2!J1168</f>
        <v>2747</v>
      </c>
      <c r="K8">
        <f>Details2!K1168</f>
        <v>2113</v>
      </c>
    </row>
    <row r="9" spans="1:11" x14ac:dyDescent="0.2">
      <c r="B9" t="str">
        <f>Details2!B1169</f>
        <v>Air Force</v>
      </c>
      <c r="C9" t="str">
        <f>Details2!C1169</f>
        <v>0013</v>
      </c>
      <c r="D9" t="str">
        <f>Details2!D1169</f>
        <v>Little Rock AFB (19th Medical Group)</v>
      </c>
      <c r="E9" t="str">
        <f>Details2!E1169</f>
        <v>C</v>
      </c>
      <c r="F9">
        <f>Details2!F1169</f>
        <v>5172</v>
      </c>
      <c r="G9">
        <f>Details2!G1169</f>
        <v>6333</v>
      </c>
      <c r="H9">
        <f>Details2!H1169</f>
        <v>6976</v>
      </c>
      <c r="I9">
        <f>Details2!I1169</f>
        <v>6057</v>
      </c>
      <c r="J9">
        <f>Details2!J1169</f>
        <v>5107</v>
      </c>
      <c r="K9">
        <f>Details2!K1169</f>
        <v>4264</v>
      </c>
    </row>
    <row r="10" spans="1:11" x14ac:dyDescent="0.2">
      <c r="B10" t="str">
        <f>Details2!B1170</f>
        <v>Air Force</v>
      </c>
      <c r="C10" t="str">
        <f>Details2!C1170</f>
        <v>0014</v>
      </c>
      <c r="D10" t="str">
        <f>Details2!D1170</f>
        <v>Travis AFB (60th Medical Group)</v>
      </c>
      <c r="E10" t="str">
        <f>Details2!E1170</f>
        <v>H</v>
      </c>
      <c r="F10">
        <f>Details2!F1170</f>
        <v>23811</v>
      </c>
      <c r="G10">
        <f>Details2!G1170</f>
        <v>18755</v>
      </c>
      <c r="H10">
        <f>Details2!H1170</f>
        <v>18016</v>
      </c>
      <c r="I10">
        <f>Details2!I1170</f>
        <v>14765</v>
      </c>
      <c r="J10">
        <f>Details2!J1170</f>
        <v>8317</v>
      </c>
      <c r="K10">
        <f>Details2!K1170</f>
        <v>6663</v>
      </c>
    </row>
    <row r="11" spans="1:11" x14ac:dyDescent="0.2">
      <c r="B11" t="str">
        <f>Details2!B1171</f>
        <v>Air Force</v>
      </c>
      <c r="C11" t="str">
        <f>Details2!C1171</f>
        <v>0015</v>
      </c>
      <c r="D11" t="str">
        <f>Details2!D1171</f>
        <v>Beale AFB (9th Medical Group)</v>
      </c>
      <c r="E11" t="str">
        <f>Details2!E1171</f>
        <v>C</v>
      </c>
      <c r="F11">
        <f>Details2!F1171</f>
        <v>1750</v>
      </c>
      <c r="G11">
        <f>Details2!G1171</f>
        <v>1504</v>
      </c>
      <c r="H11">
        <f>Details2!H1171</f>
        <v>1313</v>
      </c>
      <c r="I11">
        <f>Details2!I1171</f>
        <v>1348</v>
      </c>
      <c r="J11">
        <f>Details2!J1171</f>
        <v>1159</v>
      </c>
      <c r="K11">
        <f>Details2!K1171</f>
        <v>6770</v>
      </c>
    </row>
    <row r="12" spans="1:11" x14ac:dyDescent="0.2">
      <c r="B12" t="str">
        <f>Details2!B1172</f>
        <v>Air Force</v>
      </c>
      <c r="C12" t="str">
        <f>Details2!C1172</f>
        <v>0018</v>
      </c>
      <c r="D12" t="str">
        <f>Details2!D1172</f>
        <v>Vandenberg AFB (30th Medical Group)</v>
      </c>
      <c r="E12" t="str">
        <f>Details2!E1172</f>
        <v>C</v>
      </c>
      <c r="F12">
        <f>Details2!F1172</f>
        <v>1779</v>
      </c>
      <c r="G12">
        <f>Details2!G1172</f>
        <v>1789</v>
      </c>
      <c r="H12">
        <f>Details2!H1172</f>
        <v>1309</v>
      </c>
      <c r="I12">
        <f>Details2!I1172</f>
        <v>1326</v>
      </c>
      <c r="J12">
        <f>Details2!J1172</f>
        <v>1081</v>
      </c>
      <c r="K12">
        <f>Details2!K1172</f>
        <v>766</v>
      </c>
    </row>
    <row r="13" spans="1:11" x14ac:dyDescent="0.2">
      <c r="B13" t="str">
        <f>Details2!B1173</f>
        <v>Air Force</v>
      </c>
      <c r="C13" t="str">
        <f>Details2!C1173</f>
        <v>0019</v>
      </c>
      <c r="D13" t="str">
        <f>Details2!D1173</f>
        <v>Edwards AFB (412th Medical Group)</v>
      </c>
      <c r="E13" t="str">
        <f>Details2!E1173</f>
        <v>C</v>
      </c>
      <c r="F13">
        <f>Details2!F1173</f>
        <v>2505</v>
      </c>
      <c r="G13">
        <f>Details2!G1173</f>
        <v>2479</v>
      </c>
      <c r="H13">
        <f>Details2!H1173</f>
        <v>2089</v>
      </c>
      <c r="I13">
        <f>Details2!I1173</f>
        <v>1864</v>
      </c>
      <c r="J13">
        <f>Details2!J1173</f>
        <v>1344</v>
      </c>
      <c r="K13">
        <f>Details2!K1173</f>
        <v>678</v>
      </c>
    </row>
    <row r="14" spans="1:11" x14ac:dyDescent="0.2">
      <c r="B14" t="str">
        <f>Details2!B1174</f>
        <v>Air Force</v>
      </c>
      <c r="C14" t="str">
        <f>Details2!C1174</f>
        <v>0033</v>
      </c>
      <c r="D14" t="str">
        <f>Details2!D1174</f>
        <v>USAF Academy (10th Medical Group)</v>
      </c>
      <c r="E14" t="str">
        <f>Details2!E1174</f>
        <v>H</v>
      </c>
      <c r="F14">
        <f>Details2!F1174</f>
        <v>9875</v>
      </c>
      <c r="G14">
        <f>Details2!G1174</f>
        <v>8624</v>
      </c>
      <c r="H14">
        <f>Details2!H1174</f>
        <v>8188</v>
      </c>
      <c r="I14">
        <f>Details2!I1174</f>
        <v>6561</v>
      </c>
      <c r="J14">
        <f>Details2!J1174</f>
        <v>4520</v>
      </c>
      <c r="K14">
        <f>Details2!K1174</f>
        <v>3330</v>
      </c>
    </row>
    <row r="15" spans="1:11" x14ac:dyDescent="0.2">
      <c r="B15" t="str">
        <f>Details2!B1175</f>
        <v>Air Force</v>
      </c>
      <c r="C15" t="str">
        <f>Details2!C1175</f>
        <v>0036</v>
      </c>
      <c r="D15" t="str">
        <f>Details2!D1175</f>
        <v>Dover AFB (436th Medical Group)</v>
      </c>
      <c r="E15" t="str">
        <f>Details2!E1175</f>
        <v>C</v>
      </c>
      <c r="F15">
        <f>Details2!F1175</f>
        <v>5986</v>
      </c>
      <c r="G15">
        <f>Details2!G1175</f>
        <v>11038</v>
      </c>
      <c r="H15">
        <f>Details2!H1175</f>
        <v>8793</v>
      </c>
      <c r="I15">
        <f>Details2!I1175</f>
        <v>7072</v>
      </c>
      <c r="J15">
        <f>Details2!J1175</f>
        <v>6196</v>
      </c>
      <c r="K15">
        <f>Details2!K1175</f>
        <v>5486</v>
      </c>
    </row>
    <row r="16" spans="1:11" x14ac:dyDescent="0.2">
      <c r="B16" t="str">
        <f>Details2!B1176</f>
        <v>Air Force</v>
      </c>
      <c r="C16" t="str">
        <f>Details2!C1176</f>
        <v>0042</v>
      </c>
      <c r="D16" t="str">
        <f>Details2!D1176</f>
        <v>Eglin AFB (96th Medical Group)</v>
      </c>
      <c r="E16" t="str">
        <f>Details2!E1176</f>
        <v>H</v>
      </c>
      <c r="F16">
        <f>Details2!F1176</f>
        <v>7515</v>
      </c>
      <c r="G16">
        <f>Details2!G1176</f>
        <v>16506</v>
      </c>
      <c r="H16">
        <f>Details2!H1176</f>
        <v>17388</v>
      </c>
      <c r="I16">
        <f>Details2!I1176</f>
        <v>15355</v>
      </c>
      <c r="J16">
        <f>Details2!J1176</f>
        <v>12488</v>
      </c>
      <c r="K16">
        <f>Details2!K1176</f>
        <v>10072</v>
      </c>
    </row>
    <row r="17" spans="2:12" x14ac:dyDescent="0.2">
      <c r="B17" t="str">
        <f>Details2!B1177</f>
        <v>Air Force</v>
      </c>
      <c r="C17" t="str">
        <f>Details2!C1177</f>
        <v>0043</v>
      </c>
      <c r="D17" t="str">
        <f>Details2!D1177</f>
        <v>Tyndall AFB (325th Medical Group)</v>
      </c>
      <c r="E17" t="str">
        <f>Details2!E1177</f>
        <v>C</v>
      </c>
      <c r="F17">
        <f>Details2!F1177</f>
        <v>2824</v>
      </c>
      <c r="G17">
        <f>Details2!G1177</f>
        <v>5041</v>
      </c>
      <c r="H17">
        <f>Details2!H1177</f>
        <v>4001</v>
      </c>
      <c r="I17">
        <f>Details2!I1177</f>
        <v>1973</v>
      </c>
      <c r="J17">
        <f>Details2!J1177</f>
        <v>2397</v>
      </c>
      <c r="K17">
        <f>Details2!K1177</f>
        <v>1267</v>
      </c>
    </row>
    <row r="18" spans="2:12" x14ac:dyDescent="0.2">
      <c r="B18" t="str">
        <f>Details2!B1178</f>
        <v>Air Force</v>
      </c>
      <c r="C18" t="str">
        <f>Details2!C1178</f>
        <v>0045</v>
      </c>
      <c r="D18" t="str">
        <f>Details2!D1178</f>
        <v>MacDill AFB (6th Medical Group)</v>
      </c>
      <c r="E18" t="str">
        <f>Details2!E1178</f>
        <v>C</v>
      </c>
      <c r="F18">
        <f>Details2!F1178</f>
        <v>8154</v>
      </c>
      <c r="G18">
        <f>Details2!G1178</f>
        <v>12172</v>
      </c>
      <c r="H18">
        <f>Details2!H1178</f>
        <v>13702</v>
      </c>
      <c r="I18">
        <f>Details2!I1178</f>
        <v>11420</v>
      </c>
      <c r="J18">
        <f>Details2!J1178</f>
        <v>8621</v>
      </c>
      <c r="K18">
        <f>Details2!K1178</f>
        <v>5619</v>
      </c>
    </row>
    <row r="19" spans="2:12" x14ac:dyDescent="0.2">
      <c r="B19" t="str">
        <f>Details2!B1179</f>
        <v>Air Force</v>
      </c>
      <c r="C19" t="str">
        <f>Details2!C1179</f>
        <v>0046</v>
      </c>
      <c r="D19" t="str">
        <f>Details2!D1179</f>
        <v>Patrick AFB (45th Medical Group)</v>
      </c>
      <c r="E19" t="str">
        <f>Details2!E1179</f>
        <v>C</v>
      </c>
      <c r="F19">
        <f>Details2!F1179</f>
        <v>6781</v>
      </c>
      <c r="G19">
        <f>Details2!G1179</f>
        <v>6003</v>
      </c>
      <c r="H19">
        <f>Details2!H1179</f>
        <v>10830</v>
      </c>
      <c r="I19">
        <f>Details2!I1179</f>
        <v>7546</v>
      </c>
      <c r="J19">
        <f>Details2!J1179</f>
        <v>5776</v>
      </c>
      <c r="K19">
        <f>Details2!K1179</f>
        <v>5011</v>
      </c>
    </row>
    <row r="20" spans="2:12" x14ac:dyDescent="0.2">
      <c r="B20" t="str">
        <f>Details2!B1180</f>
        <v>Air Force</v>
      </c>
      <c r="C20" t="str">
        <f>Details2!C1180</f>
        <v>0050</v>
      </c>
      <c r="D20" t="str">
        <f>Details2!D1180</f>
        <v>Moody AFB (23rd Medical Group)</v>
      </c>
      <c r="E20" t="str">
        <f>Details2!E1180</f>
        <v>C</v>
      </c>
      <c r="F20">
        <f>Details2!F1180</f>
        <v>2606</v>
      </c>
      <c r="G20">
        <f>Details2!G1180</f>
        <v>2474</v>
      </c>
      <c r="H20">
        <f>Details2!H1180</f>
        <v>2940</v>
      </c>
      <c r="I20">
        <f>Details2!I1180</f>
        <v>2829</v>
      </c>
      <c r="J20">
        <f>Details2!J1180</f>
        <v>1845</v>
      </c>
      <c r="K20">
        <f>Details2!K1180</f>
        <v>1010</v>
      </c>
    </row>
    <row r="21" spans="2:12" x14ac:dyDescent="0.2">
      <c r="B21" t="str">
        <f>Details2!B1181</f>
        <v>Air Force</v>
      </c>
      <c r="C21" t="str">
        <f>Details2!C1181</f>
        <v>0051</v>
      </c>
      <c r="D21" t="str">
        <f>Details2!D1181</f>
        <v>Robins AFB (78th Medical Group)</v>
      </c>
      <c r="E21" t="str">
        <f>Details2!E1181</f>
        <v>C</v>
      </c>
      <c r="F21">
        <f>Details2!F1181</f>
        <v>5274</v>
      </c>
      <c r="G21">
        <f>Details2!G1181</f>
        <v>8397</v>
      </c>
      <c r="H21">
        <f>Details2!H1181</f>
        <v>9368</v>
      </c>
      <c r="I21">
        <f>Details2!I1181</f>
        <v>7694</v>
      </c>
      <c r="J21">
        <f>Details2!J1181</f>
        <v>7281</v>
      </c>
      <c r="K21">
        <f>Details2!K1181</f>
        <v>5997</v>
      </c>
    </row>
    <row r="22" spans="2:12" x14ac:dyDescent="0.2">
      <c r="B22" t="str">
        <f>Details2!B1182</f>
        <v>Air Force</v>
      </c>
      <c r="C22" t="str">
        <f>Details2!C1182</f>
        <v>0053</v>
      </c>
      <c r="D22" t="str">
        <f>Details2!D1182</f>
        <v>Mountain Home AFB (366th Medical Group)</v>
      </c>
      <c r="E22" t="str">
        <f>Details2!E1182</f>
        <v>H</v>
      </c>
      <c r="F22">
        <f>Details2!F1182</f>
        <v>5621</v>
      </c>
      <c r="G22">
        <f>Details2!G1182</f>
        <v>4622</v>
      </c>
      <c r="H22">
        <f>Details2!H1182</f>
        <v>3884</v>
      </c>
      <c r="I22">
        <f>Details2!I1182</f>
        <v>3799</v>
      </c>
      <c r="J22">
        <f>Details2!J1182</f>
        <v>2537</v>
      </c>
      <c r="K22">
        <f>Details2!K1182</f>
        <v>1657</v>
      </c>
    </row>
    <row r="23" spans="2:12" x14ac:dyDescent="0.2">
      <c r="B23" t="str">
        <f>Details2!B1183</f>
        <v>Air Force</v>
      </c>
      <c r="C23" t="str">
        <f>Details2!C1183</f>
        <v>0055</v>
      </c>
      <c r="D23" t="str">
        <f>Details2!D1183</f>
        <v>Scott AFB (375th Medical Group)</v>
      </c>
      <c r="E23" t="str">
        <f>Details2!E1183</f>
        <v>C</v>
      </c>
      <c r="F23">
        <f>Details2!F1183</f>
        <v>7953</v>
      </c>
      <c r="G23">
        <f>Details2!G1183</f>
        <v>11008</v>
      </c>
      <c r="H23">
        <f>Details2!H1183</f>
        <v>13303</v>
      </c>
      <c r="I23">
        <f>Details2!I1183</f>
        <v>10283</v>
      </c>
      <c r="J23">
        <f>Details2!J1183</f>
        <v>8603</v>
      </c>
      <c r="K23">
        <f>Details2!K1183</f>
        <v>7752</v>
      </c>
    </row>
    <row r="24" spans="2:12" x14ac:dyDescent="0.2">
      <c r="B24" t="str">
        <f>Details2!B1184</f>
        <v>Air Force</v>
      </c>
      <c r="C24" t="str">
        <f>Details2!C1184</f>
        <v>0059</v>
      </c>
      <c r="D24" t="str">
        <f>Details2!D1184</f>
        <v>McConnell AFB (22nd Medical Group)</v>
      </c>
      <c r="E24" t="str">
        <f>Details2!E1184</f>
        <v>C</v>
      </c>
      <c r="F24">
        <f>Details2!F1184</f>
        <v>3486</v>
      </c>
      <c r="G24">
        <f>Details2!G1184</f>
        <v>4467</v>
      </c>
      <c r="H24">
        <f>Details2!H1184</f>
        <v>4562</v>
      </c>
      <c r="I24">
        <f>Details2!I1184</f>
        <v>3975</v>
      </c>
      <c r="J24">
        <f>Details2!J1184</f>
        <v>3904</v>
      </c>
      <c r="K24">
        <f>Details2!K1184</f>
        <v>3141</v>
      </c>
    </row>
    <row r="25" spans="2:12" x14ac:dyDescent="0.2">
      <c r="B25" t="str">
        <f>Details2!B1185</f>
        <v>Air Force</v>
      </c>
      <c r="C25" t="str">
        <f>Details2!C1185</f>
        <v>0062</v>
      </c>
      <c r="D25" t="str">
        <f>Details2!D1185</f>
        <v>Barksdale AFB (2nd Medical Group)</v>
      </c>
      <c r="E25" t="str">
        <f>Details2!E1185</f>
        <v>C</v>
      </c>
      <c r="F25">
        <f>Details2!F1185</f>
        <v>7423</v>
      </c>
      <c r="G25">
        <f>Details2!G1185</f>
        <v>9034</v>
      </c>
      <c r="H25">
        <f>Details2!H1185</f>
        <v>8616</v>
      </c>
      <c r="I25">
        <f>Details2!I1185</f>
        <v>7484</v>
      </c>
      <c r="J25">
        <f>Details2!J1185</f>
        <v>6341</v>
      </c>
      <c r="K25">
        <f>Details2!K1185</f>
        <v>4703</v>
      </c>
    </row>
    <row r="26" spans="2:12" x14ac:dyDescent="0.2">
      <c r="B26" t="str">
        <f>Details2!B1186</f>
        <v>Air Force</v>
      </c>
      <c r="C26" t="str">
        <f>Details2!C1186</f>
        <v>0074</v>
      </c>
      <c r="D26" t="str">
        <f>Details2!D1186</f>
        <v>Columbus AFB (14th Medical Group)</v>
      </c>
      <c r="E26" t="str">
        <f>Details2!E1186</f>
        <v>C</v>
      </c>
      <c r="F26">
        <f>Details2!F1186</f>
        <v>1844</v>
      </c>
      <c r="G26">
        <f>Details2!G1186</f>
        <v>2084</v>
      </c>
      <c r="H26">
        <f>Details2!H1186</f>
        <v>2986</v>
      </c>
      <c r="I26">
        <f>Details2!I1186</f>
        <v>2412</v>
      </c>
      <c r="J26">
        <f>Details2!J1186</f>
        <v>1923</v>
      </c>
      <c r="K26">
        <f>Details2!K1186</f>
        <v>1357</v>
      </c>
    </row>
    <row r="27" spans="2:12" x14ac:dyDescent="0.2">
      <c r="B27" t="str">
        <f>Details2!B1187</f>
        <v>Air Force</v>
      </c>
      <c r="C27" t="str">
        <f>Details2!C1187</f>
        <v>0076</v>
      </c>
      <c r="D27" t="str">
        <f>Details2!D1187</f>
        <v>Whiteman AFB (509th Medical Group)</v>
      </c>
      <c r="E27" t="str">
        <f>Details2!E1187</f>
        <v>C</v>
      </c>
      <c r="F27">
        <f>Details2!F1187</f>
        <v>2106</v>
      </c>
      <c r="G27">
        <f>Details2!G1187</f>
        <v>2986</v>
      </c>
      <c r="H27">
        <f>Details2!H1187</f>
        <v>2717</v>
      </c>
      <c r="I27">
        <f>Details2!I1187</f>
        <v>2061</v>
      </c>
      <c r="J27">
        <f>Details2!J1187</f>
        <v>1562</v>
      </c>
      <c r="K27">
        <f>Details2!K1187</f>
        <v>1613</v>
      </c>
    </row>
    <row r="28" spans="2:12" x14ac:dyDescent="0.2">
      <c r="B28" t="str">
        <f>Details2!B1188</f>
        <v>Air Force</v>
      </c>
      <c r="C28" t="str">
        <f>Details2!C1188</f>
        <v>0077</v>
      </c>
      <c r="D28" t="str">
        <f>Details2!D1188</f>
        <v>Malmstrom AFB (341st Medical Group)</v>
      </c>
      <c r="E28" t="str">
        <f>Details2!E1188</f>
        <v>C</v>
      </c>
      <c r="F28">
        <f>Details2!F1188</f>
        <v>2906</v>
      </c>
      <c r="G28">
        <f>Details2!G1188</f>
        <v>2155</v>
      </c>
      <c r="H28">
        <f>Details2!H1188</f>
        <v>2026</v>
      </c>
      <c r="I28">
        <f>Details2!I1188</f>
        <v>1877</v>
      </c>
      <c r="J28">
        <f>Details2!J1188</f>
        <v>1579</v>
      </c>
      <c r="K28">
        <f>Details2!K1188</f>
        <v>1315</v>
      </c>
    </row>
    <row r="29" spans="2:12" x14ac:dyDescent="0.2">
      <c r="B29" t="str">
        <f>Details2!B1189</f>
        <v>Air Force</v>
      </c>
      <c r="C29" t="str">
        <f>Details2!C1189</f>
        <v>0078</v>
      </c>
      <c r="D29" t="str">
        <f>Details2!D1189</f>
        <v>Offutt AFB (55th Medical Group)</v>
      </c>
      <c r="E29" t="str">
        <f>Details2!E1189</f>
        <v>C</v>
      </c>
      <c r="F29">
        <f>Details2!F1189</f>
        <v>11778</v>
      </c>
      <c r="G29">
        <f>Details2!G1189</f>
        <v>11443</v>
      </c>
      <c r="H29">
        <f>Details2!H1189</f>
        <v>13397</v>
      </c>
      <c r="I29">
        <f>Details2!I1189</f>
        <v>11468</v>
      </c>
      <c r="J29">
        <f>Details2!J1189</f>
        <v>9259</v>
      </c>
      <c r="K29">
        <f>Details2!K1189</f>
        <v>6978</v>
      </c>
    </row>
    <row r="30" spans="2:12" x14ac:dyDescent="0.2">
      <c r="B30" t="str">
        <f>Details2!B1190</f>
        <v>Air Force</v>
      </c>
      <c r="C30" t="str">
        <f>Details2!C1190</f>
        <v>0079</v>
      </c>
      <c r="D30" t="str">
        <f>Details2!D1190</f>
        <v>Nellis AFB (99th Medical Group)</v>
      </c>
      <c r="E30" t="str">
        <f>Details2!E1190</f>
        <v>H</v>
      </c>
      <c r="F30">
        <f>Details2!F1190</f>
        <v>44834</v>
      </c>
      <c r="G30">
        <f>Details2!G1190</f>
        <v>40553</v>
      </c>
      <c r="H30">
        <f>Details2!H1190</f>
        <v>36564</v>
      </c>
      <c r="I30">
        <f>Details2!I1190</f>
        <v>31861</v>
      </c>
      <c r="J30">
        <f>Details2!J1190</f>
        <v>29077</v>
      </c>
      <c r="K30">
        <f>Details2!K1190</f>
        <v>13325</v>
      </c>
    </row>
    <row r="31" spans="2:12" x14ac:dyDescent="0.2">
      <c r="B31" t="str">
        <f>Details2!B1191</f>
        <v>Air Force</v>
      </c>
      <c r="C31" t="str">
        <f>Details2!C1191</f>
        <v>0083</v>
      </c>
      <c r="D31" t="str">
        <f>Details2!D1191</f>
        <v>Kirtland AFB (377th Medical Group)</v>
      </c>
      <c r="E31" t="str">
        <f>Details2!E1191</f>
        <v>C</v>
      </c>
      <c r="F31">
        <f>Details2!F1191</f>
        <v>4574</v>
      </c>
      <c r="G31">
        <f>Details2!G1191</f>
        <v>4991</v>
      </c>
      <c r="H31">
        <f>Details2!H1191</f>
        <v>5060</v>
      </c>
      <c r="I31">
        <f>Details2!I1191</f>
        <v>3999</v>
      </c>
      <c r="J31">
        <f>Details2!J1191</f>
        <v>3774</v>
      </c>
      <c r="K31">
        <f>Details2!K1191</f>
        <v>2746</v>
      </c>
      <c r="L31" s="2"/>
    </row>
    <row r="32" spans="2:12" x14ac:dyDescent="0.2">
      <c r="B32" t="str">
        <f>Details2!B1192</f>
        <v>Air Force</v>
      </c>
      <c r="C32" t="str">
        <f>Details2!C1192</f>
        <v>0084</v>
      </c>
      <c r="D32" t="str">
        <f>Details2!D1192</f>
        <v>Holloman AFB (49th Medical Group)</v>
      </c>
      <c r="E32" t="str">
        <f>Details2!E1192</f>
        <v>C</v>
      </c>
      <c r="F32">
        <f>Details2!F1192</f>
        <v>2262</v>
      </c>
      <c r="G32">
        <f>Details2!G1192</f>
        <v>2094</v>
      </c>
      <c r="H32">
        <f>Details2!H1192</f>
        <v>1802</v>
      </c>
      <c r="I32">
        <f>Details2!I1192</f>
        <v>1395</v>
      </c>
      <c r="J32">
        <f>Details2!J1192</f>
        <v>1021</v>
      </c>
      <c r="K32">
        <f>Details2!K1192</f>
        <v>884</v>
      </c>
    </row>
    <row r="33" spans="2:11" x14ac:dyDescent="0.2">
      <c r="B33" t="str">
        <f>Details2!B1193</f>
        <v>Air Force</v>
      </c>
      <c r="C33" t="str">
        <f>Details2!C1193</f>
        <v>0085</v>
      </c>
      <c r="D33" t="str">
        <f>Details2!D1193</f>
        <v>Cannon AFB (27th Medical Group)</v>
      </c>
      <c r="E33" t="str">
        <f>Details2!E1193</f>
        <v>C</v>
      </c>
      <c r="F33">
        <f>Details2!F1193</f>
        <v>1912</v>
      </c>
      <c r="G33">
        <f>Details2!G1193</f>
        <v>1714</v>
      </c>
      <c r="H33">
        <f>Details2!H1193</f>
        <v>1375</v>
      </c>
      <c r="I33">
        <f>Details2!I1193</f>
        <v>1364</v>
      </c>
      <c r="J33">
        <f>Details2!J1193</f>
        <v>1321</v>
      </c>
      <c r="K33">
        <f>Details2!K1193</f>
        <v>607</v>
      </c>
    </row>
    <row r="34" spans="2:11" x14ac:dyDescent="0.2">
      <c r="B34" t="str">
        <f>Details2!B1194</f>
        <v>Air Force</v>
      </c>
      <c r="C34" t="str">
        <f>Details2!C1194</f>
        <v>0093</v>
      </c>
      <c r="D34" t="str">
        <f>Details2!D1194</f>
        <v>Grand Forks AFB (319th Medical Group)</v>
      </c>
      <c r="E34" t="str">
        <f>Details2!E1194</f>
        <v>C</v>
      </c>
      <c r="F34">
        <f>Details2!F1194</f>
        <v>1047</v>
      </c>
      <c r="G34">
        <f>Details2!G1194</f>
        <v>1509</v>
      </c>
      <c r="H34">
        <f>Details2!H1194</f>
        <v>1657</v>
      </c>
      <c r="I34">
        <f>Details2!I1194</f>
        <v>1390</v>
      </c>
      <c r="J34">
        <f>Details2!J1194</f>
        <v>1447</v>
      </c>
      <c r="K34">
        <f>Details2!K1194</f>
        <v>1347</v>
      </c>
    </row>
    <row r="35" spans="2:11" x14ac:dyDescent="0.2">
      <c r="B35" t="str">
        <f>Details2!B1195</f>
        <v>Air Force</v>
      </c>
      <c r="C35" t="str">
        <f>Details2!C1195</f>
        <v>0094</v>
      </c>
      <c r="D35" t="str">
        <f>Details2!D1195</f>
        <v>Minot AFB (5th Medical Group)</v>
      </c>
      <c r="E35" t="str">
        <f>Details2!E1195</f>
        <v>C</v>
      </c>
      <c r="F35">
        <f>Details2!F1195</f>
        <v>1645</v>
      </c>
      <c r="G35">
        <f>Details2!G1195</f>
        <v>1936</v>
      </c>
      <c r="H35">
        <f>Details2!H1195</f>
        <v>1903</v>
      </c>
      <c r="I35">
        <f>Details2!I1195</f>
        <v>1702</v>
      </c>
      <c r="J35">
        <f>Details2!J1195</f>
        <v>1426</v>
      </c>
      <c r="K35">
        <f>Details2!K1195</f>
        <v>1294</v>
      </c>
    </row>
    <row r="36" spans="2:11" x14ac:dyDescent="0.2">
      <c r="B36" t="str">
        <f>Details2!B1196</f>
        <v>Air Force</v>
      </c>
      <c r="C36" t="str">
        <f>Details2!C1196</f>
        <v>0095</v>
      </c>
      <c r="D36" t="str">
        <f>Details2!D1196</f>
        <v>Wright Patterson AFB (88th Medical Group)</v>
      </c>
      <c r="E36" t="str">
        <f>Details2!E1196</f>
        <v>H</v>
      </c>
      <c r="F36">
        <f>Details2!F1196</f>
        <v>18370</v>
      </c>
      <c r="G36">
        <f>Details2!G1196</f>
        <v>34767</v>
      </c>
      <c r="H36">
        <f>Details2!H1196</f>
        <v>31785</v>
      </c>
      <c r="I36">
        <f>Details2!I1196</f>
        <v>23836</v>
      </c>
      <c r="J36">
        <f>Details2!J1196</f>
        <v>20521</v>
      </c>
      <c r="K36">
        <f>Details2!K1196</f>
        <v>17575</v>
      </c>
    </row>
    <row r="37" spans="2:11" x14ac:dyDescent="0.2">
      <c r="B37" t="str">
        <f>Details2!B1197</f>
        <v>Air Force</v>
      </c>
      <c r="C37" t="str">
        <f>Details2!C1197</f>
        <v>0096</v>
      </c>
      <c r="D37" t="str">
        <f>Details2!D1197</f>
        <v>Tinker AFB (72th Medical Group)</v>
      </c>
      <c r="E37" t="str">
        <f>Details2!E1197</f>
        <v>C</v>
      </c>
      <c r="F37">
        <f>Details2!F1197</f>
        <v>7205</v>
      </c>
      <c r="G37">
        <f>Details2!G1197</f>
        <v>13070</v>
      </c>
      <c r="H37">
        <f>Details2!H1197</f>
        <v>13901</v>
      </c>
      <c r="I37">
        <f>Details2!I1197</f>
        <v>12277</v>
      </c>
      <c r="J37">
        <f>Details2!J1197</f>
        <v>9422</v>
      </c>
      <c r="K37">
        <f>Details2!K1197</f>
        <v>8102</v>
      </c>
    </row>
    <row r="38" spans="2:11" x14ac:dyDescent="0.2">
      <c r="B38" t="str">
        <f>Details2!B1198</f>
        <v>Air Force</v>
      </c>
      <c r="C38" t="str">
        <f>Details2!C1198</f>
        <v>0097</v>
      </c>
      <c r="D38" t="str">
        <f>Details2!D1198</f>
        <v>Altus AFB (97th Medical Group)</v>
      </c>
      <c r="E38" t="str">
        <f>Details2!E1198</f>
        <v>C</v>
      </c>
      <c r="F38">
        <f>Details2!F1198</f>
        <v>1684</v>
      </c>
      <c r="G38">
        <f>Details2!G1198</f>
        <v>2038</v>
      </c>
      <c r="H38">
        <f>Details2!H1198</f>
        <v>1632</v>
      </c>
      <c r="I38">
        <f>Details2!I1198</f>
        <v>1640</v>
      </c>
      <c r="J38">
        <f>Details2!J1198</f>
        <v>1128</v>
      </c>
      <c r="K38">
        <f>Details2!K1198</f>
        <v>1223</v>
      </c>
    </row>
    <row r="39" spans="2:11" x14ac:dyDescent="0.2">
      <c r="B39" t="str">
        <f>Details2!B1199</f>
        <v>Air Force</v>
      </c>
      <c r="C39" t="str">
        <f>Details2!C1199</f>
        <v>0101</v>
      </c>
      <c r="D39" t="str">
        <f>Details2!D1199</f>
        <v>Shaw AFB (20th Medical Group)</v>
      </c>
      <c r="E39" t="str">
        <f>Details2!E1199</f>
        <v>C</v>
      </c>
      <c r="F39">
        <f>Details2!F1199</f>
        <v>5327</v>
      </c>
      <c r="G39">
        <f>Details2!G1199</f>
        <v>6945</v>
      </c>
      <c r="H39">
        <f>Details2!H1199</f>
        <v>7533</v>
      </c>
      <c r="I39">
        <f>Details2!I1199</f>
        <v>5023</v>
      </c>
      <c r="J39">
        <f>Details2!J1199</f>
        <v>3365</v>
      </c>
      <c r="K39">
        <f>Details2!K1199</f>
        <v>2412</v>
      </c>
    </row>
    <row r="40" spans="2:11" x14ac:dyDescent="0.2">
      <c r="B40" t="str">
        <f>Details2!B1200</f>
        <v>Air Force</v>
      </c>
      <c r="C40" t="str">
        <f>Details2!C1200</f>
        <v>0106</v>
      </c>
      <c r="D40" t="str">
        <f>Details2!D1200</f>
        <v>Ellsworth AFB (28th Medical Group)</v>
      </c>
      <c r="E40" t="str">
        <f>Details2!E1200</f>
        <v>C</v>
      </c>
      <c r="F40">
        <f>Details2!F1200</f>
        <v>2965</v>
      </c>
      <c r="G40">
        <f>Details2!G1200</f>
        <v>3539</v>
      </c>
      <c r="H40">
        <f>Details2!H1200</f>
        <v>3123</v>
      </c>
      <c r="I40">
        <f>Details2!I1200</f>
        <v>2483</v>
      </c>
      <c r="J40">
        <f>Details2!J1200</f>
        <v>2187</v>
      </c>
      <c r="K40">
        <f>Details2!K1200</f>
        <v>1895</v>
      </c>
    </row>
    <row r="41" spans="2:11" x14ac:dyDescent="0.2">
      <c r="B41" t="str">
        <f>Details2!B1201</f>
        <v>Air Force</v>
      </c>
      <c r="C41" t="str">
        <f>Details2!C1201</f>
        <v>0112</v>
      </c>
      <c r="D41" t="str">
        <f>Details2!D1201</f>
        <v>Dyess AFB (7th Medical Group)</v>
      </c>
      <c r="E41" t="str">
        <f>Details2!E1201</f>
        <v>C</v>
      </c>
      <c r="F41">
        <f>Details2!F1201</f>
        <v>2790</v>
      </c>
      <c r="G41">
        <f>Details2!G1201</f>
        <v>3556</v>
      </c>
      <c r="H41">
        <f>Details2!H1201</f>
        <v>3544</v>
      </c>
      <c r="I41">
        <f>Details2!I1201</f>
        <v>2634</v>
      </c>
      <c r="J41">
        <f>Details2!J1201</f>
        <v>1889</v>
      </c>
      <c r="K41">
        <f>Details2!K1201</f>
        <v>1413</v>
      </c>
    </row>
    <row r="42" spans="2:11" x14ac:dyDescent="0.2">
      <c r="B42" t="str">
        <f>Details2!B1202</f>
        <v>Air Force</v>
      </c>
      <c r="C42" t="str">
        <f>Details2!C1202</f>
        <v>0113</v>
      </c>
      <c r="D42" t="str">
        <f>Details2!D1202</f>
        <v>Sheppard AFB (82nd Medical Group)</v>
      </c>
      <c r="E42" t="str">
        <f>Details2!E1202</f>
        <v>C</v>
      </c>
      <c r="F42">
        <f>Details2!F1202</f>
        <v>5845</v>
      </c>
      <c r="G42">
        <f>Details2!G1202</f>
        <v>6800</v>
      </c>
      <c r="H42">
        <f>Details2!H1202</f>
        <v>7632</v>
      </c>
      <c r="I42">
        <f>Details2!I1202</f>
        <v>4887</v>
      </c>
      <c r="J42">
        <f>Details2!J1202</f>
        <v>3914</v>
      </c>
      <c r="K42">
        <f>Details2!K1202</f>
        <v>3126</v>
      </c>
    </row>
    <row r="43" spans="2:11" x14ac:dyDescent="0.2">
      <c r="B43" t="str">
        <f>Details2!B1203</f>
        <v>Air Force</v>
      </c>
      <c r="C43" t="str">
        <f>Details2!C1203</f>
        <v>0114</v>
      </c>
      <c r="D43" t="str">
        <f>Details2!D1203</f>
        <v>Laughlin AFB (47th Medical Group)</v>
      </c>
      <c r="E43" t="str">
        <f>Details2!E1203</f>
        <v>C</v>
      </c>
      <c r="F43">
        <f>Details2!F1203</f>
        <v>678</v>
      </c>
      <c r="G43">
        <f>Details2!G1203</f>
        <v>960</v>
      </c>
      <c r="H43">
        <f>Details2!H1203</f>
        <v>1282</v>
      </c>
      <c r="I43">
        <f>Details2!I1203</f>
        <v>932</v>
      </c>
      <c r="J43">
        <f>Details2!J1203</f>
        <v>730</v>
      </c>
      <c r="K43">
        <f>Details2!K1203</f>
        <v>616</v>
      </c>
    </row>
    <row r="44" spans="2:11" x14ac:dyDescent="0.2">
      <c r="B44" t="str">
        <f>Details2!B1204</f>
        <v>Air Force</v>
      </c>
      <c r="C44" t="str">
        <f>Details2!C1204</f>
        <v>0117</v>
      </c>
      <c r="D44" t="str">
        <f>Details2!D1204</f>
        <v>Lackland AFB (59th Medical Wing)</v>
      </c>
      <c r="E44" t="str">
        <f>Details2!E1204</f>
        <v>H</v>
      </c>
      <c r="F44">
        <f>Details2!F1204</f>
        <v>31721</v>
      </c>
      <c r="G44">
        <f>Details2!G1204</f>
        <v>38726</v>
      </c>
      <c r="H44">
        <f>Details2!H1204</f>
        <v>38610</v>
      </c>
      <c r="I44">
        <f>Details2!I1204</f>
        <v>37039</v>
      </c>
      <c r="J44">
        <f>Details2!J1204</f>
        <v>27813</v>
      </c>
      <c r="K44">
        <f>Details2!K1204</f>
        <v>27591</v>
      </c>
    </row>
    <row r="45" spans="2:11" x14ac:dyDescent="0.2">
      <c r="B45" t="str">
        <f>Details2!B1205</f>
        <v>Air Force</v>
      </c>
      <c r="C45" t="str">
        <f>Details2!C1205</f>
        <v>0119</v>
      </c>
      <c r="D45" t="str">
        <f>Details2!D1205</f>
        <v>Hill AFB (75th Medical Group)</v>
      </c>
      <c r="E45" t="str">
        <f>Details2!E1205</f>
        <v>C</v>
      </c>
      <c r="F45">
        <f>Details2!F1205</f>
        <v>15815</v>
      </c>
      <c r="G45">
        <f>Details2!G1205</f>
        <v>16350</v>
      </c>
      <c r="H45">
        <f>Details2!H1205</f>
        <v>13755</v>
      </c>
      <c r="I45">
        <f>Details2!I1205</f>
        <v>11585</v>
      </c>
      <c r="J45">
        <f>Details2!J1205</f>
        <v>10188</v>
      </c>
      <c r="K45">
        <f>Details2!K1205</f>
        <v>8002</v>
      </c>
    </row>
    <row r="46" spans="2:11" x14ac:dyDescent="0.2">
      <c r="B46" t="str">
        <f>Details2!B1206</f>
        <v>Air Force</v>
      </c>
      <c r="C46" t="str">
        <f>Details2!C1206</f>
        <v>0120</v>
      </c>
      <c r="D46" t="str">
        <f>Details2!D1206</f>
        <v>Langley AFB (633rd Medical Group)</v>
      </c>
      <c r="E46" t="str">
        <f>Details2!E1206</f>
        <v>H</v>
      </c>
      <c r="F46">
        <f>Details2!F1206</f>
        <v>10172</v>
      </c>
      <c r="G46">
        <f>Details2!G1206</f>
        <v>13846</v>
      </c>
      <c r="H46">
        <f>Details2!H1206</f>
        <v>12722</v>
      </c>
      <c r="I46">
        <f>Details2!I1206</f>
        <v>11703</v>
      </c>
      <c r="J46">
        <f>Details2!J1206</f>
        <v>9104</v>
      </c>
      <c r="K46">
        <f>Details2!K1206</f>
        <v>6893</v>
      </c>
    </row>
    <row r="47" spans="2:11" x14ac:dyDescent="0.2">
      <c r="B47" t="str">
        <f>Details2!B1207</f>
        <v>Air Force</v>
      </c>
      <c r="C47" t="str">
        <f>Details2!C1207</f>
        <v>0128</v>
      </c>
      <c r="D47" t="str">
        <f>Details2!D1207</f>
        <v>Fairchild AFB (92nd Medical Group)</v>
      </c>
      <c r="E47" t="str">
        <f>Details2!E1207</f>
        <v>C</v>
      </c>
      <c r="F47">
        <f>Details2!F1207</f>
        <v>5898</v>
      </c>
      <c r="G47">
        <f>Details2!G1207</f>
        <v>4592</v>
      </c>
      <c r="H47">
        <f>Details2!H1207</f>
        <v>4539</v>
      </c>
      <c r="I47">
        <f>Details2!I1207</f>
        <v>3286</v>
      </c>
      <c r="J47">
        <f>Details2!J1207</f>
        <v>2602</v>
      </c>
      <c r="K47">
        <f>Details2!K1207</f>
        <v>2039</v>
      </c>
    </row>
    <row r="48" spans="2:11" x14ac:dyDescent="0.2">
      <c r="B48" t="str">
        <f>Details2!B1208</f>
        <v>Air Force</v>
      </c>
      <c r="C48" t="str">
        <f>Details2!C1208</f>
        <v>0129</v>
      </c>
      <c r="D48" t="str">
        <f>Details2!D1208</f>
        <v>F.E. Warren AFB (90th Medical Group)</v>
      </c>
      <c r="E48" t="str">
        <f>Details2!E1208</f>
        <v>C</v>
      </c>
      <c r="F48">
        <f>Details2!F1208</f>
        <v>3370</v>
      </c>
      <c r="G48">
        <f>Details2!G1208</f>
        <v>3189</v>
      </c>
      <c r="H48">
        <f>Details2!H1208</f>
        <v>2781</v>
      </c>
      <c r="I48">
        <f>Details2!I1208</f>
        <v>2740</v>
      </c>
      <c r="J48">
        <f>Details2!J1208</f>
        <v>2091</v>
      </c>
      <c r="K48">
        <f>Details2!K1208</f>
        <v>1456</v>
      </c>
    </row>
    <row r="49" spans="2:12" x14ac:dyDescent="0.2">
      <c r="B49" t="str">
        <f>Details2!B1209</f>
        <v>Air Force</v>
      </c>
      <c r="C49" t="str">
        <f>Details2!C1209</f>
        <v>0203</v>
      </c>
      <c r="D49" t="str">
        <f>Details2!D1209</f>
        <v>Eielson AFB (354th Medical Group)</v>
      </c>
      <c r="E49" t="str">
        <f>Details2!E1209</f>
        <v>C</v>
      </c>
      <c r="F49">
        <f>Details2!F1209</f>
        <v>1569</v>
      </c>
      <c r="G49">
        <f>Details2!G1209</f>
        <v>1617</v>
      </c>
      <c r="H49">
        <f>Details2!H1209</f>
        <v>1644</v>
      </c>
      <c r="I49">
        <f>Details2!I1209</f>
        <v>1778</v>
      </c>
      <c r="J49">
        <f>Details2!J1209</f>
        <v>1546</v>
      </c>
      <c r="K49">
        <f>Details2!K1209</f>
        <v>1198</v>
      </c>
    </row>
    <row r="50" spans="2:12" x14ac:dyDescent="0.2">
      <c r="B50" t="str">
        <f>Details2!B1210</f>
        <v>Air Force</v>
      </c>
      <c r="C50" t="str">
        <f>Details2!C1210</f>
        <v>0248</v>
      </c>
      <c r="D50" t="str">
        <f>Details2!D1210</f>
        <v>Los Angeles AFB (61st Medical Group)</v>
      </c>
      <c r="E50" t="str">
        <f>Details2!E1210</f>
        <v>C</v>
      </c>
      <c r="F50">
        <f>Details2!F1210</f>
        <v>3204</v>
      </c>
      <c r="G50">
        <f>Details2!G1210</f>
        <v>2762</v>
      </c>
      <c r="H50">
        <f>Details2!H1210</f>
        <v>2565</v>
      </c>
      <c r="I50">
        <f>Details2!I1210</f>
        <v>2094</v>
      </c>
      <c r="J50">
        <f>Details2!J1210</f>
        <v>1611</v>
      </c>
      <c r="K50">
        <f>Details2!K1210</f>
        <v>960</v>
      </c>
    </row>
    <row r="51" spans="2:12" x14ac:dyDescent="0.2">
      <c r="B51" t="str">
        <f>Details2!B1211</f>
        <v>Air Force</v>
      </c>
      <c r="C51" t="str">
        <f>Details2!C1211</f>
        <v>0252</v>
      </c>
      <c r="D51" t="str">
        <f>Details2!D1211</f>
        <v>Peterson AFB (21st Medical Group)</v>
      </c>
      <c r="E51" t="str">
        <f>Details2!E1211</f>
        <v>C</v>
      </c>
      <c r="F51">
        <f>Details2!F1211</f>
        <v>7037</v>
      </c>
      <c r="G51">
        <f>Details2!G1211</f>
        <v>5936</v>
      </c>
      <c r="H51">
        <f>Details2!H1211</f>
        <v>4982</v>
      </c>
      <c r="I51">
        <f>Details2!I1211</f>
        <v>4825</v>
      </c>
      <c r="J51">
        <f>Details2!J1211</f>
        <v>4505</v>
      </c>
      <c r="K51">
        <f>Details2!K1211</f>
        <v>3448</v>
      </c>
    </row>
    <row r="52" spans="2:12" x14ac:dyDescent="0.2">
      <c r="B52" t="str">
        <f>Details2!B1212</f>
        <v>Air Force</v>
      </c>
      <c r="C52" t="str">
        <f>Details2!C1212</f>
        <v>0287</v>
      </c>
      <c r="D52" t="str">
        <f>Details2!D1212</f>
        <v>Hickam AFB (15th Medical Group)</v>
      </c>
      <c r="E52" t="str">
        <f>Details2!E1212</f>
        <v>C</v>
      </c>
      <c r="F52">
        <f>Details2!F1212</f>
        <v>3934</v>
      </c>
      <c r="G52">
        <f>Details2!G1212</f>
        <v>4873</v>
      </c>
      <c r="H52">
        <f>Details2!H1212</f>
        <v>5019</v>
      </c>
      <c r="I52">
        <f>Details2!I1212</f>
        <v>4255</v>
      </c>
      <c r="J52">
        <f>Details2!J1212</f>
        <v>4081</v>
      </c>
      <c r="K52">
        <f>Details2!K1212</f>
        <v>4195</v>
      </c>
    </row>
    <row r="53" spans="2:12" x14ac:dyDescent="0.2">
      <c r="B53" t="str">
        <f>Details2!B1213</f>
        <v>Air Force</v>
      </c>
      <c r="C53" t="str">
        <f>Details2!C1213</f>
        <v>0310</v>
      </c>
      <c r="D53" t="str">
        <f>Details2!D1213</f>
        <v>Hanscom AFB (66th Medical Group)</v>
      </c>
      <c r="E53" t="str">
        <f>Details2!E1213</f>
        <v>C</v>
      </c>
      <c r="F53">
        <f>Details2!F1213</f>
        <v>1877</v>
      </c>
      <c r="G53">
        <f>Details2!G1213</f>
        <v>3050</v>
      </c>
      <c r="H53">
        <f>Details2!H1213</f>
        <v>1995</v>
      </c>
      <c r="I53">
        <f>Details2!I1213</f>
        <v>1588</v>
      </c>
      <c r="J53">
        <f>Details2!J1213</f>
        <v>1123</v>
      </c>
      <c r="K53">
        <f>Details2!K1213</f>
        <v>931</v>
      </c>
    </row>
    <row r="54" spans="2:12" x14ac:dyDescent="0.2">
      <c r="B54" t="str">
        <f>Details2!B1214</f>
        <v>Air Force</v>
      </c>
      <c r="C54" t="str">
        <f>Details2!C1214</f>
        <v>0326</v>
      </c>
      <c r="D54" t="str">
        <f>Details2!D1214</f>
        <v>McGuire AFB (87th Medical Group)</v>
      </c>
      <c r="E54" t="str">
        <f>Details2!E1214</f>
        <v>C</v>
      </c>
      <c r="F54">
        <f>Details2!F1214</f>
        <v>3912</v>
      </c>
      <c r="G54">
        <f>Details2!G1214</f>
        <v>5279</v>
      </c>
      <c r="H54">
        <f>Details2!H1214</f>
        <v>4596</v>
      </c>
      <c r="I54">
        <f>Details2!I1214</f>
        <v>3695</v>
      </c>
      <c r="J54">
        <f>Details2!J1214</f>
        <v>2287</v>
      </c>
      <c r="K54">
        <f>Details2!K1214</f>
        <v>2112</v>
      </c>
    </row>
    <row r="55" spans="2:12" x14ac:dyDescent="0.2">
      <c r="B55" t="str">
        <f>Details2!B1215</f>
        <v>Air Force</v>
      </c>
      <c r="C55" t="str">
        <f>Details2!C1215</f>
        <v>0338</v>
      </c>
      <c r="D55" t="str">
        <f>Details2!D1215</f>
        <v>Vance AFB (71st Medical Group)</v>
      </c>
      <c r="E55" t="str">
        <f>Details2!E1215</f>
        <v>C</v>
      </c>
      <c r="F55">
        <f>Details2!F1215</f>
        <v>162</v>
      </c>
      <c r="G55">
        <f>Details2!G1215</f>
        <v>1455</v>
      </c>
      <c r="H55">
        <f>Details2!H1215</f>
        <v>1692</v>
      </c>
      <c r="I55">
        <f>Details2!I1215</f>
        <v>1606</v>
      </c>
      <c r="J55">
        <f>Details2!J1215</f>
        <v>1081</v>
      </c>
      <c r="K55">
        <f>Details2!K1215</f>
        <v>1046</v>
      </c>
    </row>
    <row r="56" spans="2:12" x14ac:dyDescent="0.2">
      <c r="B56" t="str">
        <f>Details2!B1216</f>
        <v>Air Force</v>
      </c>
      <c r="C56" t="str">
        <f>Details2!C1216</f>
        <v>0364</v>
      </c>
      <c r="D56" t="str">
        <f>Details2!D1216</f>
        <v>Goodfellow AFB (17th Medical Group)</v>
      </c>
      <c r="E56" t="str">
        <f>Details2!E1216</f>
        <v>C</v>
      </c>
      <c r="F56">
        <f>Details2!F1216</f>
        <v>2223</v>
      </c>
      <c r="G56">
        <f>Details2!G1216</f>
        <v>2392</v>
      </c>
      <c r="H56">
        <f>Details2!H1216</f>
        <v>3557</v>
      </c>
      <c r="I56">
        <f>Details2!I1216</f>
        <v>2392</v>
      </c>
      <c r="J56">
        <f>Details2!J1216</f>
        <v>1769</v>
      </c>
      <c r="K56">
        <f>Details2!K1216</f>
        <v>1105</v>
      </c>
    </row>
    <row r="57" spans="2:12" x14ac:dyDescent="0.2">
      <c r="B57" t="str">
        <f>Details2!B1217</f>
        <v>Air Force</v>
      </c>
      <c r="C57" t="str">
        <f>Details2!C1217</f>
        <v>0366</v>
      </c>
      <c r="D57" t="str">
        <f>Details2!D1217</f>
        <v>Randolph AFB (359th Medical Group)</v>
      </c>
      <c r="E57" t="str">
        <f>Details2!E1217</f>
        <v>C</v>
      </c>
      <c r="F57">
        <f>Details2!F1217</f>
        <v>4238</v>
      </c>
      <c r="G57">
        <f>Details2!G1217</f>
        <v>5675</v>
      </c>
      <c r="H57">
        <f>Details2!H1217</f>
        <v>8232</v>
      </c>
      <c r="I57" t="str">
        <f>Details2!I1217</f>
        <v>NULL</v>
      </c>
      <c r="J57" t="str">
        <f>Details2!J1217</f>
        <v>NULL</v>
      </c>
      <c r="K57" t="str">
        <f>Details2!K1217</f>
        <v>NULL</v>
      </c>
    </row>
    <row r="58" spans="2:12" x14ac:dyDescent="0.2">
      <c r="B58" t="str">
        <f>Details2!B1218</f>
        <v>Air Force</v>
      </c>
      <c r="C58" t="str">
        <f>Details2!C1218</f>
        <v>0395</v>
      </c>
      <c r="D58" t="str">
        <f>Details2!D1218</f>
        <v>McChord AFB (62nd Medical Group)</v>
      </c>
      <c r="E58" t="str">
        <f>Details2!E1218</f>
        <v>C</v>
      </c>
      <c r="F58" t="str">
        <f>Details2!F1218</f>
        <v>NULL</v>
      </c>
      <c r="G58" t="str">
        <f>Details2!G1218</f>
        <v>NULL</v>
      </c>
      <c r="H58" t="str">
        <f>Details2!H1218</f>
        <v>NULL</v>
      </c>
      <c r="I58" t="str">
        <f>Details2!I1218</f>
        <v>NULL</v>
      </c>
      <c r="J58" t="str">
        <f>Details2!J1218</f>
        <v>NULL</v>
      </c>
      <c r="K58" t="str">
        <f>Details2!K1218</f>
        <v>NULL</v>
      </c>
    </row>
    <row r="59" spans="2:12" x14ac:dyDescent="0.2">
      <c r="B59" t="str">
        <f>Details2!B1219</f>
        <v>Air Force</v>
      </c>
      <c r="C59" t="str">
        <f>Details2!C1219</f>
        <v>0633</v>
      </c>
      <c r="D59" t="str">
        <f>Details2!D1219</f>
        <v>RAF Lakenhealth (48th Medical Group)</v>
      </c>
      <c r="E59" t="str">
        <f>Details2!E1219</f>
        <v>H</v>
      </c>
      <c r="F59">
        <f>Details2!F1219</f>
        <v>66</v>
      </c>
      <c r="G59">
        <f>Details2!G1219</f>
        <v>549</v>
      </c>
      <c r="H59">
        <f>Details2!H1219</f>
        <v>2053</v>
      </c>
      <c r="I59">
        <f>Details2!I1219</f>
        <v>2284</v>
      </c>
      <c r="J59">
        <f>Details2!J1219</f>
        <v>2212</v>
      </c>
      <c r="K59">
        <f>Details2!K1219</f>
        <v>1671</v>
      </c>
    </row>
    <row r="60" spans="2:12" x14ac:dyDescent="0.2">
      <c r="B60" t="str">
        <f>Details2!B1220</f>
        <v>Air Force</v>
      </c>
      <c r="C60" t="str">
        <f>Details2!C1220</f>
        <v>0635</v>
      </c>
      <c r="D60" t="str">
        <f>Details2!D1220</f>
        <v>Incirlik AB (39th Medical Group)</v>
      </c>
      <c r="E60" t="str">
        <f>Details2!E1220</f>
        <v>C</v>
      </c>
      <c r="F60">
        <f>Details2!F1220</f>
        <v>0</v>
      </c>
      <c r="G60">
        <f>Details2!G1220</f>
        <v>0</v>
      </c>
      <c r="H60">
        <f>Details2!H1220</f>
        <v>25</v>
      </c>
      <c r="I60">
        <f>Details2!I1220</f>
        <v>0</v>
      </c>
      <c r="J60">
        <f>Details2!J1220</f>
        <v>33</v>
      </c>
      <c r="K60">
        <f>Details2!K1220</f>
        <v>47</v>
      </c>
    </row>
    <row r="61" spans="2:12" x14ac:dyDescent="0.2">
      <c r="B61" t="str">
        <f>Details2!B1221</f>
        <v>Air Force</v>
      </c>
      <c r="C61" t="str">
        <f>Details2!C1221</f>
        <v>0637</v>
      </c>
      <c r="D61" t="str">
        <f>Details2!D1221</f>
        <v>Kunsan AB (8th Medical Group)</v>
      </c>
      <c r="E61" t="str">
        <f>Details2!E1221</f>
        <v>C</v>
      </c>
      <c r="F61">
        <f>Details2!F1221</f>
        <v>0</v>
      </c>
      <c r="G61">
        <f>Details2!G1221</f>
        <v>3</v>
      </c>
      <c r="H61">
        <f>Details2!H1221</f>
        <v>1</v>
      </c>
      <c r="I61">
        <f>Details2!I1221</f>
        <v>0</v>
      </c>
      <c r="J61">
        <f>Details2!J1221</f>
        <v>0</v>
      </c>
      <c r="K61">
        <f>Details2!K1221</f>
        <v>0</v>
      </c>
    </row>
    <row r="62" spans="2:12" x14ac:dyDescent="0.2">
      <c r="B62" t="str">
        <f>Details2!B1222</f>
        <v>Air Force</v>
      </c>
      <c r="C62" t="str">
        <f>Details2!C1222</f>
        <v>0638</v>
      </c>
      <c r="D62" t="str">
        <f>Details2!D1222</f>
        <v>Osan AB (51st Medical Group)</v>
      </c>
      <c r="E62" t="str">
        <f>Details2!E1222</f>
        <v>H</v>
      </c>
      <c r="F62">
        <f>Details2!F1222</f>
        <v>135</v>
      </c>
      <c r="G62">
        <f>Details2!G1222</f>
        <v>757</v>
      </c>
      <c r="H62">
        <f>Details2!H1222</f>
        <v>610</v>
      </c>
      <c r="I62">
        <f>Details2!I1222</f>
        <v>506</v>
      </c>
      <c r="J62" t="str">
        <f>Details2!J1222</f>
        <v>NULL</v>
      </c>
      <c r="K62" t="str">
        <f>Details2!K1222</f>
        <v>NULL</v>
      </c>
      <c r="L62" s="2"/>
    </row>
    <row r="63" spans="2:12" x14ac:dyDescent="0.2">
      <c r="B63" t="str">
        <f>Details2!B1223</f>
        <v>Air Force</v>
      </c>
      <c r="C63" t="str">
        <f>Details2!C1223</f>
        <v>0639</v>
      </c>
      <c r="D63" t="str">
        <f>Details2!D1223</f>
        <v>Misawa AB (35th Medical Group)</v>
      </c>
      <c r="E63" t="str">
        <f>Details2!E1223</f>
        <v>H</v>
      </c>
      <c r="F63" t="str">
        <f>Details2!F1223</f>
        <v>NULL</v>
      </c>
      <c r="G63">
        <f>Details2!G1223</f>
        <v>501</v>
      </c>
      <c r="H63">
        <f>Details2!H1223</f>
        <v>491</v>
      </c>
      <c r="I63" t="str">
        <f>Details2!I1223</f>
        <v>NULL</v>
      </c>
      <c r="J63" t="str">
        <f>Details2!J1223</f>
        <v>NULL</v>
      </c>
      <c r="K63" t="str">
        <f>Details2!K1223</f>
        <v>NULL</v>
      </c>
    </row>
    <row r="64" spans="2:12" x14ac:dyDescent="0.2">
      <c r="B64" t="str">
        <f>Details2!B1224</f>
        <v>Air Force</v>
      </c>
      <c r="C64" t="str">
        <f>Details2!C1224</f>
        <v>0640</v>
      </c>
      <c r="D64" t="str">
        <f>Details2!D1224</f>
        <v>Yokota AB (374th Medical Group)</v>
      </c>
      <c r="E64" t="str">
        <f>Details2!E1224</f>
        <v>H</v>
      </c>
      <c r="F64">
        <f>Details2!F1224</f>
        <v>2458</v>
      </c>
      <c r="G64">
        <f>Details2!G1224</f>
        <v>1015</v>
      </c>
      <c r="H64">
        <f>Details2!H1224</f>
        <v>1246</v>
      </c>
      <c r="I64">
        <f>Details2!I1224</f>
        <v>683</v>
      </c>
      <c r="J64" t="str">
        <f>Details2!J1224</f>
        <v>NULL</v>
      </c>
      <c r="K64" t="str">
        <f>Details2!K1224</f>
        <v>NULL</v>
      </c>
    </row>
    <row r="65" spans="2:15" x14ac:dyDescent="0.2">
      <c r="B65" t="str">
        <f>Details2!B1225</f>
        <v>Air Force</v>
      </c>
      <c r="C65" t="str">
        <f>Details2!C1225</f>
        <v>0799</v>
      </c>
      <c r="D65" t="str">
        <f>Details2!D1225</f>
        <v>Geilenkirchen AB (470th Medical Group)</v>
      </c>
      <c r="E65" t="str">
        <f>Details2!E1225</f>
        <v>C</v>
      </c>
      <c r="F65" t="str">
        <f>Details2!F1225</f>
        <v>NULL</v>
      </c>
      <c r="G65" t="str">
        <f>Details2!G1225</f>
        <v>NULL</v>
      </c>
      <c r="H65" t="str">
        <f>Details2!H1225</f>
        <v>NULL</v>
      </c>
      <c r="I65" t="str">
        <f>Details2!I1225</f>
        <v>NULL</v>
      </c>
      <c r="J65" t="str">
        <f>Details2!J1225</f>
        <v>NULL</v>
      </c>
      <c r="K65" t="str">
        <f>Details2!K1225</f>
        <v>NULL</v>
      </c>
    </row>
    <row r="66" spans="2:15" x14ac:dyDescent="0.2">
      <c r="B66" t="str">
        <f>Details2!B1226</f>
        <v>Air Force</v>
      </c>
      <c r="C66" t="str">
        <f>Details2!C1226</f>
        <v>0802</v>
      </c>
      <c r="D66" t="str">
        <f>Details2!D1226</f>
        <v>Andersen JB (36th Medical Group)</v>
      </c>
      <c r="E66" t="str">
        <f>Details2!E1226</f>
        <v>C</v>
      </c>
      <c r="F66">
        <f>Details2!F1226</f>
        <v>0</v>
      </c>
      <c r="G66">
        <f>Details2!G1226</f>
        <v>246</v>
      </c>
      <c r="H66">
        <f>Details2!H1226</f>
        <v>255</v>
      </c>
      <c r="I66">
        <f>Details2!I1226</f>
        <v>387</v>
      </c>
      <c r="J66">
        <f>Details2!J1226</f>
        <v>461</v>
      </c>
      <c r="K66">
        <f>Details2!K1226</f>
        <v>405</v>
      </c>
    </row>
    <row r="67" spans="2:15" x14ac:dyDescent="0.2">
      <c r="B67" t="str">
        <f>Details2!B1227</f>
        <v>Air Force</v>
      </c>
      <c r="C67" t="str">
        <f>Details2!C1227</f>
        <v>0804</v>
      </c>
      <c r="D67" t="str">
        <f>Details2!D1227</f>
        <v>Kadena AB (18th Medical Group)</v>
      </c>
      <c r="E67" t="str">
        <f>Details2!E1227</f>
        <v>C</v>
      </c>
      <c r="F67">
        <f>Details2!F1227</f>
        <v>47</v>
      </c>
      <c r="G67">
        <f>Details2!G1227</f>
        <v>308</v>
      </c>
      <c r="H67">
        <f>Details2!H1227</f>
        <v>454</v>
      </c>
      <c r="I67">
        <f>Details2!I1227</f>
        <v>425</v>
      </c>
      <c r="J67">
        <f>Details2!J1227</f>
        <v>453</v>
      </c>
      <c r="K67">
        <f>Details2!K1227</f>
        <v>318</v>
      </c>
    </row>
    <row r="68" spans="2:15" x14ac:dyDescent="0.2">
      <c r="B68" t="str">
        <f>Details2!B1228</f>
        <v>Air Force</v>
      </c>
      <c r="C68" t="str">
        <f>Details2!C1228</f>
        <v>0805</v>
      </c>
      <c r="D68" t="str">
        <f>Details2!D1228</f>
        <v>Spangdahlem AB (52nd Medical Group)</v>
      </c>
      <c r="E68" t="str">
        <f>Details2!E1228</f>
        <v>C</v>
      </c>
      <c r="F68">
        <f>Details2!F1228</f>
        <v>45</v>
      </c>
      <c r="G68">
        <f>Details2!G1228</f>
        <v>246</v>
      </c>
      <c r="H68">
        <f>Details2!H1228</f>
        <v>342</v>
      </c>
      <c r="I68">
        <f>Details2!I1228</f>
        <v>319</v>
      </c>
      <c r="J68">
        <f>Details2!J1228</f>
        <v>322</v>
      </c>
      <c r="K68">
        <f>Details2!K1228</f>
        <v>287</v>
      </c>
    </row>
    <row r="69" spans="2:15" x14ac:dyDescent="0.2">
      <c r="B69" t="str">
        <f>Details2!B1229</f>
        <v>Air Force</v>
      </c>
      <c r="C69" t="str">
        <f>Details2!C1229</f>
        <v>0806</v>
      </c>
      <c r="D69" t="str">
        <f>Details2!D1229</f>
        <v>Ramstein AB (86th Medical Group)</v>
      </c>
      <c r="E69" t="str">
        <f>Details2!E1229</f>
        <v>C</v>
      </c>
      <c r="F69">
        <f>Details2!F1229</f>
        <v>187</v>
      </c>
      <c r="G69">
        <f>Details2!G1229</f>
        <v>474</v>
      </c>
      <c r="H69">
        <f>Details2!H1229</f>
        <v>659</v>
      </c>
      <c r="I69">
        <f>Details2!I1229</f>
        <v>709</v>
      </c>
      <c r="J69">
        <f>Details2!J1229</f>
        <v>928</v>
      </c>
      <c r="K69">
        <f>Details2!K1229</f>
        <v>587</v>
      </c>
    </row>
    <row r="70" spans="2:15" x14ac:dyDescent="0.2">
      <c r="B70" t="str">
        <f>Details2!B1230</f>
        <v>Air Force</v>
      </c>
      <c r="C70" t="str">
        <f>Details2!C1230</f>
        <v>0808</v>
      </c>
      <c r="D70" t="str">
        <f>Details2!D1230</f>
        <v>Aviano AB (31st Medical Group)</v>
      </c>
      <c r="E70" t="str">
        <f>Details2!E1230</f>
        <v>H</v>
      </c>
      <c r="F70">
        <f>Details2!F1230</f>
        <v>30</v>
      </c>
      <c r="G70">
        <f>Details2!G1230</f>
        <v>139</v>
      </c>
      <c r="H70">
        <f>Details2!H1230</f>
        <v>438</v>
      </c>
      <c r="I70">
        <f>Details2!I1230</f>
        <v>247</v>
      </c>
      <c r="J70">
        <f>Details2!J1230</f>
        <v>259</v>
      </c>
      <c r="K70" t="str">
        <f>Details2!K1230</f>
        <v>NULL</v>
      </c>
    </row>
    <row r="71" spans="2:15" x14ac:dyDescent="0.2">
      <c r="B71" t="str">
        <f>Details2!B1231</f>
        <v>Air Force</v>
      </c>
      <c r="C71" t="str">
        <f>Details2!C1231</f>
        <v>7139</v>
      </c>
      <c r="D71" t="str">
        <f>Details2!D1231</f>
        <v>Hurlburt Field (1st Special Operations Medical Group)</v>
      </c>
      <c r="E71" t="str">
        <f>Details2!E1231</f>
        <v>C</v>
      </c>
      <c r="F71">
        <f>Details2!F1231</f>
        <v>1707</v>
      </c>
      <c r="G71">
        <f>Details2!G1231</f>
        <v>3255</v>
      </c>
      <c r="H71">
        <f>Details2!H1231</f>
        <v>3258</v>
      </c>
      <c r="I71">
        <f>Details2!I1231</f>
        <v>3513</v>
      </c>
      <c r="J71">
        <f>Details2!J1231</f>
        <v>3247</v>
      </c>
      <c r="K71">
        <f>Details2!K1231</f>
        <v>2728</v>
      </c>
      <c r="L71" s="2"/>
      <c r="O71" s="2"/>
    </row>
    <row r="72" spans="2:15" x14ac:dyDescent="0.2">
      <c r="B72" t="str">
        <f>Details2!B1232</f>
        <v>Air Force</v>
      </c>
      <c r="C72" t="str">
        <f>Details2!C1232</f>
        <v>7200</v>
      </c>
      <c r="D72" t="str">
        <f>Details2!D1232</f>
        <v>Buckley AFB (460th Medical Group)</v>
      </c>
      <c r="E72" t="str">
        <f>Details2!E1232</f>
        <v>C</v>
      </c>
      <c r="F72">
        <f>Details2!F1232</f>
        <v>9029</v>
      </c>
      <c r="G72">
        <f>Details2!G1232</f>
        <v>5566</v>
      </c>
      <c r="H72">
        <f>Details2!H1232</f>
        <v>4325</v>
      </c>
      <c r="I72">
        <f>Details2!I1232</f>
        <v>3725</v>
      </c>
      <c r="J72">
        <f>Details2!J1232</f>
        <v>3388</v>
      </c>
      <c r="K72">
        <f>Details2!K1232</f>
        <v>303</v>
      </c>
      <c r="L72" s="2"/>
      <c r="N72" s="4"/>
    </row>
    <row r="73" spans="2:15" x14ac:dyDescent="0.2">
      <c r="B73" t="str">
        <f>Details2!B1233</f>
        <v>ALL</v>
      </c>
      <c r="C73" t="str">
        <f>Details2!C1233</f>
        <v>0000</v>
      </c>
      <c r="D73" t="str">
        <f>Details2!D1233</f>
        <v>UBO Administrator</v>
      </c>
      <c r="E73" t="str">
        <f>Details2!E1233</f>
        <v>NULL</v>
      </c>
      <c r="F73" t="str">
        <f>Details2!F1233</f>
        <v>NULL</v>
      </c>
      <c r="G73" t="str">
        <f>Details2!G1233</f>
        <v>NULL</v>
      </c>
      <c r="H73" t="str">
        <f>Details2!H1233</f>
        <v>NULL</v>
      </c>
      <c r="I73" t="str">
        <f>Details2!I1233</f>
        <v>NULL</v>
      </c>
      <c r="J73" t="str">
        <f>Details2!J1233</f>
        <v>NULL</v>
      </c>
      <c r="K73" t="str">
        <f>Details2!K1233</f>
        <v>NULL</v>
      </c>
      <c r="L73" s="2"/>
      <c r="N73" s="4"/>
    </row>
    <row r="74" spans="2:15" x14ac:dyDescent="0.2">
      <c r="B74" t="str">
        <f>Details2!B1234</f>
        <v>Army</v>
      </c>
      <c r="C74" t="str">
        <f>Details2!C1234</f>
        <v>0001</v>
      </c>
      <c r="D74" t="str">
        <f>Details2!D1234</f>
        <v>Redstone Arsenal (Fox Army Health Clinic)</v>
      </c>
      <c r="E74" t="str">
        <f>Details2!E1234</f>
        <v>C</v>
      </c>
      <c r="F74">
        <f>Details2!F1234</f>
        <v>6705</v>
      </c>
      <c r="G74">
        <f>Details2!G1234</f>
        <v>22343</v>
      </c>
      <c r="H74">
        <f>Details2!H1234</f>
        <v>21557</v>
      </c>
      <c r="I74">
        <f>Details2!I1234</f>
        <v>21756</v>
      </c>
      <c r="J74">
        <f>Details2!J1234</f>
        <v>18713</v>
      </c>
      <c r="K74">
        <f>Details2!K1234</f>
        <v>15176</v>
      </c>
      <c r="L74" s="2"/>
      <c r="N74" s="4"/>
    </row>
    <row r="75" spans="2:15" x14ac:dyDescent="0.2">
      <c r="B75" t="str">
        <f>Details2!B1235</f>
        <v>Army</v>
      </c>
      <c r="C75" t="str">
        <f>Details2!C1235</f>
        <v>0003</v>
      </c>
      <c r="D75" t="str">
        <f>Details2!D1235</f>
        <v>Ft. Rucker (Lyster Army Health Clinic)</v>
      </c>
      <c r="E75" t="str">
        <f>Details2!E1235</f>
        <v>C</v>
      </c>
      <c r="F75">
        <f>Details2!F1235</f>
        <v>14397</v>
      </c>
      <c r="G75">
        <f>Details2!G1235</f>
        <v>14265</v>
      </c>
      <c r="H75">
        <f>Details2!H1235</f>
        <v>11482</v>
      </c>
      <c r="I75">
        <f>Details2!I1235</f>
        <v>12350</v>
      </c>
      <c r="J75">
        <f>Details2!J1235</f>
        <v>10397</v>
      </c>
      <c r="K75">
        <f>Details2!K1235</f>
        <v>7802</v>
      </c>
      <c r="L75" s="2"/>
      <c r="N75" s="4"/>
    </row>
    <row r="76" spans="2:15" x14ac:dyDescent="0.2">
      <c r="B76" t="str">
        <f>Details2!B1236</f>
        <v>Army</v>
      </c>
      <c r="C76" t="str">
        <f>Details2!C1236</f>
        <v>0005</v>
      </c>
      <c r="D76" t="str">
        <f>Details2!D1236</f>
        <v>Ft. Wainwright (Bassett Army Community Hospital)</v>
      </c>
      <c r="E76" t="str">
        <f>Details2!E1236</f>
        <v>H</v>
      </c>
      <c r="F76">
        <f>Details2!F1236</f>
        <v>13479</v>
      </c>
      <c r="G76">
        <f>Details2!G1236</f>
        <v>16618</v>
      </c>
      <c r="H76">
        <f>Details2!H1236</f>
        <v>14682</v>
      </c>
      <c r="I76">
        <f>Details2!I1236</f>
        <v>14738</v>
      </c>
      <c r="J76">
        <f>Details2!J1236</f>
        <v>10949</v>
      </c>
      <c r="K76">
        <f>Details2!K1236</f>
        <v>5907</v>
      </c>
      <c r="L76" s="2"/>
      <c r="N76" s="4"/>
    </row>
    <row r="77" spans="2:15" x14ac:dyDescent="0.2">
      <c r="B77" t="str">
        <f>Details2!B1237</f>
        <v>Army</v>
      </c>
      <c r="C77" t="str">
        <f>Details2!C1237</f>
        <v>0008</v>
      </c>
      <c r="D77" t="str">
        <f>Details2!D1237</f>
        <v>Ft. Huachuca (Bliss Army Health Clinic)</v>
      </c>
      <c r="E77" t="str">
        <f>Details2!E1237</f>
        <v>C</v>
      </c>
      <c r="F77">
        <f>Details2!F1237</f>
        <v>4751</v>
      </c>
      <c r="G77">
        <f>Details2!G1237</f>
        <v>4536</v>
      </c>
      <c r="H77">
        <f>Details2!H1237</f>
        <v>3928</v>
      </c>
      <c r="I77">
        <f>Details2!I1237</f>
        <v>3208</v>
      </c>
      <c r="J77">
        <f>Details2!J1237</f>
        <v>2680</v>
      </c>
      <c r="K77">
        <f>Details2!K1237</f>
        <v>1969</v>
      </c>
      <c r="L77" s="2"/>
    </row>
    <row r="78" spans="2:15" x14ac:dyDescent="0.2">
      <c r="B78" t="str">
        <f>Details2!B1238</f>
        <v>Army</v>
      </c>
      <c r="C78" t="str">
        <f>Details2!C1238</f>
        <v>0032</v>
      </c>
      <c r="D78" t="str">
        <f>Details2!D1238</f>
        <v>Ft. Carson (Evans Army Community Hospital)</v>
      </c>
      <c r="E78" t="str">
        <f>Details2!E1238</f>
        <v>H</v>
      </c>
      <c r="F78">
        <f>Details2!F1238</f>
        <v>9367</v>
      </c>
      <c r="G78">
        <f>Details2!G1238</f>
        <v>12648</v>
      </c>
      <c r="H78">
        <f>Details2!H1238</f>
        <v>11964</v>
      </c>
      <c r="I78">
        <f>Details2!I1238</f>
        <v>9262</v>
      </c>
      <c r="J78">
        <f>Details2!J1238</f>
        <v>7504</v>
      </c>
      <c r="K78">
        <f>Details2!K1238</f>
        <v>6034</v>
      </c>
      <c r="L78" s="2"/>
    </row>
    <row r="79" spans="2:15" x14ac:dyDescent="0.2">
      <c r="B79" t="str">
        <f>Details2!B1239</f>
        <v>Army</v>
      </c>
      <c r="C79" t="str">
        <f>Details2!C1239</f>
        <v>0047</v>
      </c>
      <c r="D79" t="str">
        <f>Details2!D1239</f>
        <v>Ft. Gordon (Eisenhower-Gordon Army Medical Center)</v>
      </c>
      <c r="E79" t="str">
        <f>Details2!E1239</f>
        <v>H</v>
      </c>
      <c r="F79">
        <f>Details2!F1239</f>
        <v>11111</v>
      </c>
      <c r="G79">
        <f>Details2!G1239</f>
        <v>13346</v>
      </c>
      <c r="H79">
        <f>Details2!H1239</f>
        <v>15797</v>
      </c>
      <c r="I79">
        <f>Details2!I1239</f>
        <v>15240</v>
      </c>
      <c r="J79">
        <f>Details2!J1239</f>
        <v>13539</v>
      </c>
      <c r="K79">
        <f>Details2!K1239</f>
        <v>11678</v>
      </c>
      <c r="L79" s="2"/>
      <c r="M79" s="9"/>
    </row>
    <row r="80" spans="2:15" x14ac:dyDescent="0.2">
      <c r="B80" t="str">
        <f>Details2!B1240</f>
        <v>Army</v>
      </c>
      <c r="C80" t="str">
        <f>Details2!C1240</f>
        <v>0048</v>
      </c>
      <c r="D80" t="str">
        <f>Details2!D1240</f>
        <v>Ft. Benning (Martin-Benning Army Community Hospital)</v>
      </c>
      <c r="E80" t="str">
        <f>Details2!E1240</f>
        <v>H</v>
      </c>
      <c r="F80">
        <f>Details2!F1240</f>
        <v>11978</v>
      </c>
      <c r="G80">
        <f>Details2!G1240</f>
        <v>12918</v>
      </c>
      <c r="H80">
        <f>Details2!H1240</f>
        <v>12188</v>
      </c>
      <c r="I80">
        <f>Details2!I1240</f>
        <v>10604</v>
      </c>
      <c r="J80">
        <f>Details2!J1240</f>
        <v>8640</v>
      </c>
      <c r="K80">
        <f>Details2!K1240</f>
        <v>2917</v>
      </c>
      <c r="M80" s="9"/>
    </row>
    <row r="81" spans="2:13" x14ac:dyDescent="0.2">
      <c r="B81" t="str">
        <f>Details2!B1241</f>
        <v>Army</v>
      </c>
      <c r="C81" t="str">
        <f>Details2!C1241</f>
        <v>0049</v>
      </c>
      <c r="D81" t="str">
        <f>Details2!D1241</f>
        <v>Ft. Stewart (Winn Army Community Hospital)</v>
      </c>
      <c r="E81" t="str">
        <f>Details2!E1241</f>
        <v>H</v>
      </c>
      <c r="F81">
        <f>Details2!F1241</f>
        <v>9094</v>
      </c>
      <c r="G81">
        <f>Details2!G1241</f>
        <v>13889</v>
      </c>
      <c r="H81">
        <f>Details2!H1241</f>
        <v>13502</v>
      </c>
      <c r="I81">
        <f>Details2!I1241</f>
        <v>8600</v>
      </c>
      <c r="J81">
        <f>Details2!J1241</f>
        <v>8847</v>
      </c>
      <c r="K81">
        <f>Details2!K1241</f>
        <v>6423</v>
      </c>
      <c r="M81" s="9"/>
    </row>
    <row r="82" spans="2:13" x14ac:dyDescent="0.2">
      <c r="B82" t="str">
        <f>Details2!B1242</f>
        <v>Army</v>
      </c>
      <c r="C82" t="str">
        <f>Details2!C1242</f>
        <v>0052</v>
      </c>
      <c r="D82" t="str">
        <f>Details2!D1242</f>
        <v>Ft. Shafter (Tripler Army Medical Center)</v>
      </c>
      <c r="E82" t="str">
        <f>Details2!E1242</f>
        <v>H</v>
      </c>
      <c r="F82">
        <f>Details2!F1242</f>
        <v>38458</v>
      </c>
      <c r="G82">
        <f>Details2!G1242</f>
        <v>39598</v>
      </c>
      <c r="H82">
        <f>Details2!H1242</f>
        <v>50846</v>
      </c>
      <c r="I82">
        <f>Details2!I1242</f>
        <v>34034</v>
      </c>
      <c r="J82">
        <f>Details2!J1242</f>
        <v>32213</v>
      </c>
      <c r="K82">
        <f>Details2!K1242</f>
        <v>26999</v>
      </c>
      <c r="L82" s="9"/>
      <c r="M82" s="9"/>
    </row>
    <row r="83" spans="2:13" x14ac:dyDescent="0.2">
      <c r="B83" t="str">
        <f>Details2!B1243</f>
        <v>Army</v>
      </c>
      <c r="C83" t="str">
        <f>Details2!C1243</f>
        <v>0057</v>
      </c>
      <c r="D83" t="str">
        <f>Details2!D1243</f>
        <v>Ft. Riley (Irwin Army Community Hospital)</v>
      </c>
      <c r="E83" t="str">
        <f>Details2!E1243</f>
        <v>H</v>
      </c>
      <c r="F83">
        <f>Details2!F1243</f>
        <v>5256</v>
      </c>
      <c r="G83">
        <f>Details2!G1243</f>
        <v>8600</v>
      </c>
      <c r="H83">
        <f>Details2!H1243</f>
        <v>8546</v>
      </c>
      <c r="I83">
        <f>Details2!I1243</f>
        <v>7091</v>
      </c>
      <c r="J83">
        <f>Details2!J1243</f>
        <v>7405</v>
      </c>
      <c r="K83">
        <f>Details2!K1243</f>
        <v>4971</v>
      </c>
      <c r="L83" s="9"/>
    </row>
    <row r="84" spans="2:13" x14ac:dyDescent="0.2">
      <c r="B84" t="str">
        <f>Details2!B1244</f>
        <v>Army</v>
      </c>
      <c r="C84" t="str">
        <f>Details2!C1244</f>
        <v>0058</v>
      </c>
      <c r="D84" t="str">
        <f>Details2!D1244</f>
        <v>Ft. Leavenworth (Munson Army Health Clinic)</v>
      </c>
      <c r="E84" t="str">
        <f>Details2!E1244</f>
        <v>C</v>
      </c>
      <c r="F84">
        <f>Details2!F1244</f>
        <v>473</v>
      </c>
      <c r="G84">
        <f>Details2!G1244</f>
        <v>2919</v>
      </c>
      <c r="H84">
        <f>Details2!H1244</f>
        <v>3668</v>
      </c>
      <c r="I84">
        <f>Details2!I1244</f>
        <v>3355</v>
      </c>
      <c r="J84">
        <f>Details2!J1244</f>
        <v>2556</v>
      </c>
      <c r="K84">
        <f>Details2!K1244</f>
        <v>2045</v>
      </c>
      <c r="L84" s="9"/>
      <c r="M84" s="3"/>
    </row>
    <row r="85" spans="2:13" x14ac:dyDescent="0.2">
      <c r="B85" t="str">
        <f>Details2!B1245</f>
        <v>Army</v>
      </c>
      <c r="C85" t="str">
        <f>Details2!C1245</f>
        <v>0060</v>
      </c>
      <c r="D85" t="str">
        <f>Details2!D1245</f>
        <v>Ft. Campbell (Blanchfield Army Community Hospital)</v>
      </c>
      <c r="E85" t="str">
        <f>Details2!E1245</f>
        <v>H</v>
      </c>
      <c r="F85">
        <f>Details2!F1245</f>
        <v>11632</v>
      </c>
      <c r="G85">
        <f>Details2!G1245</f>
        <v>18538</v>
      </c>
      <c r="H85">
        <f>Details2!H1245</f>
        <v>19038</v>
      </c>
      <c r="I85">
        <f>Details2!I1245</f>
        <v>15951</v>
      </c>
      <c r="J85">
        <f>Details2!J1245</f>
        <v>12324</v>
      </c>
      <c r="K85">
        <f>Details2!K1245</f>
        <v>10554</v>
      </c>
      <c r="L85" s="9"/>
      <c r="M85" s="3"/>
    </row>
    <row r="86" spans="2:13" x14ac:dyDescent="0.2">
      <c r="B86" t="str">
        <f>Details2!B1246</f>
        <v>Army</v>
      </c>
      <c r="C86" t="str">
        <f>Details2!C1246</f>
        <v>0061</v>
      </c>
      <c r="D86" t="str">
        <f>Details2!D1246</f>
        <v>Ft. Knox (Ireland Army Health Clinic)</v>
      </c>
      <c r="E86" t="str">
        <f>Details2!E1246</f>
        <v>C</v>
      </c>
      <c r="F86">
        <f>Details2!F1246</f>
        <v>14560</v>
      </c>
      <c r="G86">
        <f>Details2!G1246</f>
        <v>21402</v>
      </c>
      <c r="H86">
        <f>Details2!H1246</f>
        <v>20885</v>
      </c>
      <c r="I86">
        <f>Details2!I1246</f>
        <v>14413</v>
      </c>
      <c r="J86">
        <f>Details2!J1246</f>
        <v>11076</v>
      </c>
      <c r="K86">
        <f>Details2!K1246</f>
        <v>7838</v>
      </c>
      <c r="M86" s="3"/>
    </row>
    <row r="87" spans="2:13" x14ac:dyDescent="0.2">
      <c r="B87" t="str">
        <f>Details2!B1247</f>
        <v>Army</v>
      </c>
      <c r="C87" t="str">
        <f>Details2!C1247</f>
        <v>0064</v>
      </c>
      <c r="D87" t="str">
        <f>Details2!D1247</f>
        <v>Ft. Polk (Bayne-Jones Army Community Hospital)</v>
      </c>
      <c r="E87" t="str">
        <f>Details2!E1247</f>
        <v>H</v>
      </c>
      <c r="F87">
        <f>Details2!F1247</f>
        <v>1689</v>
      </c>
      <c r="G87">
        <f>Details2!G1247</f>
        <v>6140</v>
      </c>
      <c r="H87">
        <f>Details2!H1247</f>
        <v>5247</v>
      </c>
      <c r="I87">
        <f>Details2!I1247</f>
        <v>4503</v>
      </c>
      <c r="J87">
        <f>Details2!J1247</f>
        <v>2660</v>
      </c>
      <c r="K87">
        <f>Details2!K1247</f>
        <v>2843</v>
      </c>
      <c r="L87" s="3"/>
      <c r="M87" s="3"/>
    </row>
    <row r="88" spans="2:13" x14ac:dyDescent="0.2">
      <c r="B88" t="str">
        <f>Details2!B1248</f>
        <v>Army</v>
      </c>
      <c r="C88" t="str">
        <f>Details2!C1248</f>
        <v>0075</v>
      </c>
      <c r="D88" t="str">
        <f>Details2!D1248</f>
        <v>Ft. Leonard Wood (Wood Army Community Hospital)</v>
      </c>
      <c r="E88" t="str">
        <f>Details2!E1248</f>
        <v>H</v>
      </c>
      <c r="F88">
        <f>Details2!F1248</f>
        <v>7118</v>
      </c>
      <c r="G88">
        <f>Details2!G1248</f>
        <v>8754</v>
      </c>
      <c r="H88">
        <f>Details2!H1248</f>
        <v>8443</v>
      </c>
      <c r="I88">
        <f>Details2!I1248</f>
        <v>6572</v>
      </c>
      <c r="J88">
        <f>Details2!J1248</f>
        <v>4626</v>
      </c>
      <c r="K88">
        <f>Details2!K1248</f>
        <v>3730</v>
      </c>
      <c r="L88" s="3"/>
    </row>
    <row r="89" spans="2:13" x14ac:dyDescent="0.2">
      <c r="B89" t="str">
        <f>Details2!B1249</f>
        <v>Army</v>
      </c>
      <c r="C89" t="str">
        <f>Details2!C1249</f>
        <v>0086</v>
      </c>
      <c r="D89" t="str">
        <f>Details2!D1249</f>
        <v>West Point (Keller Army Community Hospital)</v>
      </c>
      <c r="E89" t="str">
        <f>Details2!E1249</f>
        <v>H</v>
      </c>
      <c r="F89">
        <f>Details2!F1249</f>
        <v>4823</v>
      </c>
      <c r="G89">
        <f>Details2!G1249</f>
        <v>5385</v>
      </c>
      <c r="H89">
        <f>Details2!H1249</f>
        <v>5692</v>
      </c>
      <c r="I89">
        <f>Details2!I1249</f>
        <v>5665</v>
      </c>
      <c r="J89">
        <f>Details2!J1249</f>
        <v>4773</v>
      </c>
      <c r="K89">
        <f>Details2!K1249</f>
        <v>4088</v>
      </c>
      <c r="L89" s="3"/>
    </row>
    <row r="90" spans="2:13" x14ac:dyDescent="0.2">
      <c r="B90" t="str">
        <f>Details2!B1250</f>
        <v>Army</v>
      </c>
      <c r="C90" t="str">
        <f>Details2!C1250</f>
        <v>0098</v>
      </c>
      <c r="D90" t="str">
        <f>Details2!D1250</f>
        <v>Ft. Sill (Reynolds Army Health Clinic)</v>
      </c>
      <c r="E90" t="str">
        <f>Details2!E1250</f>
        <v>H</v>
      </c>
      <c r="F90">
        <f>Details2!F1250</f>
        <v>12666</v>
      </c>
      <c r="G90">
        <f>Details2!G1250</f>
        <v>14230</v>
      </c>
      <c r="H90">
        <f>Details2!H1250</f>
        <v>12590</v>
      </c>
      <c r="I90">
        <f>Details2!I1250</f>
        <v>10677</v>
      </c>
      <c r="J90">
        <f>Details2!J1250</f>
        <v>8532</v>
      </c>
      <c r="K90">
        <f>Details2!K1250</f>
        <v>7527</v>
      </c>
      <c r="L90" s="3"/>
    </row>
    <row r="91" spans="2:13" x14ac:dyDescent="0.2">
      <c r="B91" t="str">
        <f>Details2!B1251</f>
        <v>Army</v>
      </c>
      <c r="C91" t="str">
        <f>Details2!C1251</f>
        <v>0105</v>
      </c>
      <c r="D91" t="str">
        <f>Details2!D1251</f>
        <v>Ft. Jackson (Moncrief Army Health Clinic)</v>
      </c>
      <c r="E91" t="str">
        <f>Details2!E1251</f>
        <v>H</v>
      </c>
      <c r="F91">
        <f>Details2!F1251</f>
        <v>11016</v>
      </c>
      <c r="G91">
        <f>Details2!G1251</f>
        <v>10996</v>
      </c>
      <c r="H91">
        <f>Details2!H1251</f>
        <v>10254</v>
      </c>
      <c r="I91" t="str">
        <f>Details2!I1251</f>
        <v>NULL</v>
      </c>
      <c r="J91">
        <f>Details2!J1251</f>
        <v>7611</v>
      </c>
      <c r="K91">
        <f>Details2!K1251</f>
        <v>5817</v>
      </c>
    </row>
    <row r="92" spans="2:13" x14ac:dyDescent="0.2">
      <c r="B92" t="str">
        <f>Details2!B1252</f>
        <v>Army</v>
      </c>
      <c r="C92" t="str">
        <f>Details2!C1252</f>
        <v>0108</v>
      </c>
      <c r="D92" t="str">
        <f>Details2!D1252</f>
        <v>Ft. Bliss (William Beaumont Army Medical Center)</v>
      </c>
      <c r="E92" t="str">
        <f>Details2!E1252</f>
        <v>H</v>
      </c>
      <c r="F92">
        <f>Details2!F1252</f>
        <v>19095</v>
      </c>
      <c r="G92">
        <f>Details2!G1252</f>
        <v>28811</v>
      </c>
      <c r="H92">
        <f>Details2!H1252</f>
        <v>24789</v>
      </c>
      <c r="I92">
        <f>Details2!I1252</f>
        <v>19558</v>
      </c>
      <c r="J92">
        <f>Details2!J1252</f>
        <v>14029</v>
      </c>
      <c r="K92">
        <f>Details2!K1252</f>
        <v>10596</v>
      </c>
    </row>
    <row r="93" spans="2:13" x14ac:dyDescent="0.2">
      <c r="B93" t="str">
        <f>Details2!B1253</f>
        <v>Army</v>
      </c>
      <c r="C93" t="str">
        <f>Details2!C1253</f>
        <v>0109</v>
      </c>
      <c r="D93" t="str">
        <f>Details2!D1253</f>
        <v>Ft. Sam Houston (BAMC Army Medical Center)</v>
      </c>
      <c r="E93" t="str">
        <f>Details2!E1253</f>
        <v>H</v>
      </c>
      <c r="F93">
        <f>Details2!F1253</f>
        <v>41392</v>
      </c>
      <c r="G93">
        <f>Details2!G1253</f>
        <v>68049</v>
      </c>
      <c r="H93">
        <f>Details2!H1253</f>
        <v>49045</v>
      </c>
      <c r="I93">
        <f>Details2!I1253</f>
        <v>41211</v>
      </c>
      <c r="J93">
        <f>Details2!J1253</f>
        <v>36935</v>
      </c>
      <c r="K93">
        <f>Details2!K1253</f>
        <v>33781</v>
      </c>
    </row>
    <row r="94" spans="2:13" x14ac:dyDescent="0.2">
      <c r="B94" t="str">
        <f>Details2!B1254</f>
        <v>Army</v>
      </c>
      <c r="C94" t="str">
        <f>Details2!C1254</f>
        <v>0110</v>
      </c>
      <c r="D94" t="str">
        <f>Details2!D1254</f>
        <v>Ft. Hood (Darnall Army Medical Center)</v>
      </c>
      <c r="E94" t="str">
        <f>Details2!E1254</f>
        <v>H</v>
      </c>
      <c r="F94">
        <f>Details2!F1254</f>
        <v>8417</v>
      </c>
      <c r="G94">
        <f>Details2!G1254</f>
        <v>16430</v>
      </c>
      <c r="H94">
        <f>Details2!H1254</f>
        <v>18900</v>
      </c>
      <c r="I94">
        <f>Details2!I1254</f>
        <v>16843</v>
      </c>
      <c r="J94">
        <f>Details2!J1254</f>
        <v>13626</v>
      </c>
      <c r="K94">
        <f>Details2!K1254</f>
        <v>11939</v>
      </c>
    </row>
    <row r="95" spans="2:13" x14ac:dyDescent="0.2">
      <c r="B95" t="str">
        <f>Details2!B1255</f>
        <v>Army</v>
      </c>
      <c r="C95" t="str">
        <f>Details2!C1255</f>
        <v>0121</v>
      </c>
      <c r="D95" t="str">
        <f>Details2!D1255</f>
        <v>Ft. Eustis (McDonald Army Health Clinic)</v>
      </c>
      <c r="E95" t="str">
        <f>Details2!E1255</f>
        <v>H</v>
      </c>
      <c r="F95">
        <f>Details2!F1255</f>
        <v>11134</v>
      </c>
      <c r="G95">
        <f>Details2!G1255</f>
        <v>11457</v>
      </c>
      <c r="H95">
        <f>Details2!H1255</f>
        <v>11044</v>
      </c>
      <c r="I95">
        <f>Details2!I1255</f>
        <v>10734</v>
      </c>
      <c r="J95">
        <f>Details2!J1255</f>
        <v>7910</v>
      </c>
      <c r="K95">
        <f>Details2!K1255</f>
        <v>7018</v>
      </c>
    </row>
    <row r="96" spans="2:13" x14ac:dyDescent="0.2">
      <c r="B96" t="str">
        <f>Details2!B1256</f>
        <v>Army</v>
      </c>
      <c r="C96" t="str">
        <f>Details2!C1256</f>
        <v>0122</v>
      </c>
      <c r="D96" t="str">
        <f>Details2!D1256</f>
        <v>Ft. Lee (Kenner Army Health Clinic)</v>
      </c>
      <c r="E96" t="str">
        <f>Details2!E1256</f>
        <v>C</v>
      </c>
      <c r="F96">
        <f>Details2!F1256</f>
        <v>9918</v>
      </c>
      <c r="G96">
        <f>Details2!G1256</f>
        <v>10668</v>
      </c>
      <c r="H96">
        <f>Details2!H1256</f>
        <v>10939</v>
      </c>
      <c r="I96">
        <f>Details2!I1256</f>
        <v>8679</v>
      </c>
      <c r="J96">
        <f>Details2!J1256</f>
        <v>7412</v>
      </c>
      <c r="K96">
        <f>Details2!K1256</f>
        <v>5253</v>
      </c>
    </row>
    <row r="97" spans="2:11" x14ac:dyDescent="0.2">
      <c r="B97" t="str">
        <f>Details2!B1257</f>
        <v>Army</v>
      </c>
      <c r="C97" t="str">
        <f>Details2!C1257</f>
        <v>0125</v>
      </c>
      <c r="D97" t="str">
        <f>Details2!D1257</f>
        <v>Ft. Lewis (Madigan Army Medical Center)</v>
      </c>
      <c r="E97" t="str">
        <f>Details2!E1257</f>
        <v>H</v>
      </c>
      <c r="F97">
        <f>Details2!F1257</f>
        <v>53802</v>
      </c>
      <c r="G97">
        <f>Details2!G1257</f>
        <v>36741</v>
      </c>
      <c r="H97">
        <f>Details2!H1257</f>
        <v>20810</v>
      </c>
      <c r="I97">
        <f>Details2!I1257</f>
        <v>15109</v>
      </c>
      <c r="J97">
        <f>Details2!J1257</f>
        <v>12354</v>
      </c>
      <c r="K97">
        <f>Details2!K1257</f>
        <v>7295</v>
      </c>
    </row>
    <row r="98" spans="2:11" x14ac:dyDescent="0.2">
      <c r="B98" t="str">
        <f>Details2!B1258</f>
        <v>Army</v>
      </c>
      <c r="C98" t="str">
        <f>Details2!C1258</f>
        <v>0131</v>
      </c>
      <c r="D98" t="str">
        <f>Details2!D1258</f>
        <v>Ft. Irwin (Weed Army Community Hospital)</v>
      </c>
      <c r="E98" t="str">
        <f>Details2!E1258</f>
        <v>H</v>
      </c>
      <c r="F98">
        <f>Details2!F1258</f>
        <v>788</v>
      </c>
      <c r="G98">
        <f>Details2!G1258</f>
        <v>167</v>
      </c>
      <c r="H98">
        <f>Details2!H1258</f>
        <v>936</v>
      </c>
      <c r="I98">
        <f>Details2!I1258</f>
        <v>981</v>
      </c>
      <c r="J98">
        <f>Details2!J1258</f>
        <v>761</v>
      </c>
      <c r="K98">
        <f>Details2!K1258</f>
        <v>77</v>
      </c>
    </row>
    <row r="99" spans="2:11" x14ac:dyDescent="0.2">
      <c r="B99" t="str">
        <f>Details2!B1259</f>
        <v>Army</v>
      </c>
      <c r="C99" t="str">
        <f>Details2!C1259</f>
        <v>0330</v>
      </c>
      <c r="D99" t="str">
        <f>Details2!D1259</f>
        <v>Ft. Drum (Guthrie Army Health Clinic)</v>
      </c>
      <c r="E99" t="str">
        <f>Details2!E1259</f>
        <v>C</v>
      </c>
      <c r="F99">
        <f>Details2!F1259</f>
        <v>2614</v>
      </c>
      <c r="G99">
        <f>Details2!G1259</f>
        <v>2963</v>
      </c>
      <c r="H99">
        <f>Details2!H1259</f>
        <v>3020</v>
      </c>
      <c r="I99">
        <f>Details2!I1259</f>
        <v>2257</v>
      </c>
      <c r="J99">
        <f>Details2!J1259</f>
        <v>1822</v>
      </c>
      <c r="K99">
        <f>Details2!K1259</f>
        <v>1342</v>
      </c>
    </row>
    <row r="100" spans="2:11" x14ac:dyDescent="0.2">
      <c r="B100" t="str">
        <f>Details2!B1260</f>
        <v>Army</v>
      </c>
      <c r="C100" t="str">
        <f>Details2!C1260</f>
        <v>0351</v>
      </c>
      <c r="D100" t="str">
        <f>Details2!D1260</f>
        <v>Letterkenny Army Depot (Army Health Clinic)</v>
      </c>
      <c r="E100" t="str">
        <f>Details2!E1260</f>
        <v>C</v>
      </c>
      <c r="F100" t="str">
        <f>Details2!F1260</f>
        <v>NULL</v>
      </c>
      <c r="G100" t="str">
        <f>Details2!G1260</f>
        <v>NULL</v>
      </c>
      <c r="H100" t="str">
        <f>Details2!H1260</f>
        <v>NULL</v>
      </c>
      <c r="I100" t="str">
        <f>Details2!I1260</f>
        <v>NULL</v>
      </c>
      <c r="J100" t="str">
        <f>Details2!J1260</f>
        <v>NULL</v>
      </c>
      <c r="K100" t="str">
        <f>Details2!K1260</f>
        <v>NULL</v>
      </c>
    </row>
    <row r="101" spans="2:11" x14ac:dyDescent="0.2">
      <c r="B101" t="str">
        <f>Details2!B1261</f>
        <v>Army</v>
      </c>
      <c r="C101" t="str">
        <f>Details2!C1261</f>
        <v>0352</v>
      </c>
      <c r="D101" t="str">
        <f>Details2!D1261</f>
        <v>Carlisle Barracks (Dunham Army Health Clinic)</v>
      </c>
      <c r="E101" t="str">
        <f>Details2!E1261</f>
        <v>C</v>
      </c>
      <c r="F101" t="str">
        <f>Details2!F1261</f>
        <v>NULL</v>
      </c>
      <c r="G101" t="str">
        <f>Details2!G1261</f>
        <v>NULL</v>
      </c>
      <c r="H101" t="str">
        <f>Details2!H1261</f>
        <v>NULL</v>
      </c>
      <c r="I101" t="str">
        <f>Details2!I1261</f>
        <v>NULL</v>
      </c>
      <c r="J101" t="str">
        <f>Details2!J1261</f>
        <v>NULL</v>
      </c>
      <c r="K101" t="str">
        <f>Details2!K1261</f>
        <v>NULL</v>
      </c>
    </row>
    <row r="102" spans="2:11" x14ac:dyDescent="0.2">
      <c r="B102" t="str">
        <f>Details2!B1262</f>
        <v>Army</v>
      </c>
      <c r="C102" t="str">
        <f>Details2!C1262</f>
        <v>0607</v>
      </c>
      <c r="D102" t="str">
        <f>Details2!D1262</f>
        <v>Landstuhl Regional Medical Center</v>
      </c>
      <c r="E102" t="str">
        <f>Details2!E1262</f>
        <v>H</v>
      </c>
      <c r="F102">
        <f>Details2!F1262</f>
        <v>8049</v>
      </c>
      <c r="G102">
        <f>Details2!G1262</f>
        <v>21716</v>
      </c>
      <c r="H102">
        <f>Details2!H1262</f>
        <v>24067</v>
      </c>
      <c r="I102">
        <f>Details2!I1262</f>
        <v>19948</v>
      </c>
      <c r="J102">
        <f>Details2!J1262</f>
        <v>22740</v>
      </c>
      <c r="K102">
        <f>Details2!K1262</f>
        <v>25821</v>
      </c>
    </row>
    <row r="103" spans="2:11" x14ac:dyDescent="0.2">
      <c r="B103" t="str">
        <f>Details2!B1263</f>
        <v>Army</v>
      </c>
      <c r="C103" t="str">
        <f>Details2!C1263</f>
        <v>0609</v>
      </c>
      <c r="D103" t="str">
        <f>Details2!D1263</f>
        <v>Vilseck (Bavaria MEDDAC)</v>
      </c>
      <c r="E103" t="str">
        <f>Details2!E1263</f>
        <v>C</v>
      </c>
      <c r="F103">
        <f>Details2!F1263</f>
        <v>1062</v>
      </c>
      <c r="G103">
        <f>Details2!G1263</f>
        <v>3243</v>
      </c>
      <c r="H103">
        <f>Details2!H1263</f>
        <v>2985</v>
      </c>
      <c r="I103">
        <f>Details2!I1263</f>
        <v>2817</v>
      </c>
      <c r="J103">
        <f>Details2!J1263</f>
        <v>3226</v>
      </c>
      <c r="K103">
        <f>Details2!K1263</f>
        <v>3221</v>
      </c>
    </row>
    <row r="104" spans="2:11" x14ac:dyDescent="0.2">
      <c r="B104" t="str">
        <f>Details2!B1264</f>
        <v>Army</v>
      </c>
      <c r="C104" t="str">
        <f>Details2!C1264</f>
        <v>0610</v>
      </c>
      <c r="D104" t="str">
        <f>Details2!D1264</f>
        <v>Camp Zama (BG CRAWFORD)</v>
      </c>
      <c r="E104" t="str">
        <f>Details2!E1264</f>
        <v>C</v>
      </c>
      <c r="F104" t="str">
        <f>Details2!F1264</f>
        <v>NULL</v>
      </c>
      <c r="G104">
        <f>Details2!G1264</f>
        <v>250</v>
      </c>
      <c r="H104">
        <f>Details2!H1264</f>
        <v>449</v>
      </c>
      <c r="I104">
        <f>Details2!I1264</f>
        <v>575</v>
      </c>
      <c r="J104">
        <f>Details2!J1264</f>
        <v>645</v>
      </c>
      <c r="K104">
        <f>Details2!K1264</f>
        <v>735</v>
      </c>
    </row>
    <row r="105" spans="2:11" x14ac:dyDescent="0.2">
      <c r="B105" t="str">
        <f>Details2!B1265</f>
        <v>Army</v>
      </c>
      <c r="C105" t="str">
        <f>Details2!C1265</f>
        <v>0612</v>
      </c>
      <c r="D105" t="str">
        <f>Details2!D1265</f>
        <v>Camp Humphreys (Brian Allgood Army Community Hospital)</v>
      </c>
      <c r="E105" t="str">
        <f>Details2!E1265</f>
        <v>H</v>
      </c>
      <c r="F105">
        <f>Details2!F1265</f>
        <v>4078</v>
      </c>
      <c r="G105">
        <f>Details2!G1265</f>
        <v>3698</v>
      </c>
      <c r="H105">
        <f>Details2!H1265</f>
        <v>3978</v>
      </c>
      <c r="I105">
        <f>Details2!I1265</f>
        <v>4338</v>
      </c>
      <c r="J105">
        <f>Details2!J1265</f>
        <v>3121</v>
      </c>
      <c r="K105">
        <f>Details2!K1265</f>
        <v>4257</v>
      </c>
    </row>
    <row r="106" spans="2:11" x14ac:dyDescent="0.2">
      <c r="B106" t="str">
        <f>Details2!B1266</f>
        <v>DHA</v>
      </c>
      <c r="C106" t="str">
        <f>Details2!C1266</f>
        <v>0039</v>
      </c>
      <c r="D106" t="str">
        <f>Details2!D1266</f>
        <v>NH Jacksonville</v>
      </c>
      <c r="E106" t="str">
        <f>Details2!E1266</f>
        <v>H</v>
      </c>
      <c r="F106">
        <f>Details2!F1266</f>
        <v>39158</v>
      </c>
      <c r="G106">
        <f>Details2!G1266</f>
        <v>29089</v>
      </c>
      <c r="H106">
        <f>Details2!H1266</f>
        <v>23987</v>
      </c>
      <c r="I106">
        <f>Details2!I1266</f>
        <v>26725</v>
      </c>
      <c r="J106">
        <f>Details2!J1266</f>
        <v>16946</v>
      </c>
      <c r="K106">
        <f>Details2!K1266</f>
        <v>13990</v>
      </c>
    </row>
    <row r="107" spans="2:11" x14ac:dyDescent="0.2">
      <c r="B107" t="str">
        <f>Details2!B1267</f>
        <v>DHA</v>
      </c>
      <c r="C107" t="str">
        <f>Details2!C1267</f>
        <v>0066</v>
      </c>
      <c r="D107" t="str">
        <f>Details2!D1267</f>
        <v>Andrews AFB (79th Medical Group)</v>
      </c>
      <c r="E107" t="str">
        <f>Details2!E1267</f>
        <v>H</v>
      </c>
      <c r="F107">
        <f>Details2!F1267</f>
        <v>10792</v>
      </c>
      <c r="G107">
        <f>Details2!G1267</f>
        <v>20651</v>
      </c>
      <c r="H107">
        <f>Details2!H1267</f>
        <v>18255</v>
      </c>
      <c r="I107">
        <f>Details2!I1267</f>
        <v>16973</v>
      </c>
      <c r="J107">
        <f>Details2!J1267</f>
        <v>14235</v>
      </c>
      <c r="K107">
        <f>Details2!K1267</f>
        <v>12692</v>
      </c>
    </row>
    <row r="108" spans="2:11" x14ac:dyDescent="0.2">
      <c r="B108" t="str">
        <f>Details2!B1268</f>
        <v>DHA</v>
      </c>
      <c r="C108" t="str">
        <f>Details2!C1268</f>
        <v>0067</v>
      </c>
      <c r="D108" t="str">
        <f>Details2!D1268</f>
        <v>Walter Reed National Military Medical Center</v>
      </c>
      <c r="E108" t="str">
        <f>Details2!E1268</f>
        <v>H</v>
      </c>
      <c r="F108">
        <f>Details2!F1268</f>
        <v>94257</v>
      </c>
      <c r="G108">
        <f>Details2!G1268</f>
        <v>96181</v>
      </c>
      <c r="H108">
        <f>Details2!H1268</f>
        <v>98906</v>
      </c>
      <c r="I108">
        <f>Details2!I1268</f>
        <v>94129</v>
      </c>
      <c r="J108">
        <f>Details2!J1268</f>
        <v>78428</v>
      </c>
      <c r="K108">
        <f>Details2!K1268</f>
        <v>69085</v>
      </c>
    </row>
    <row r="109" spans="2:11" x14ac:dyDescent="0.2">
      <c r="B109" t="str">
        <f>Details2!B1269</f>
        <v>DHA</v>
      </c>
      <c r="C109" t="str">
        <f>Details2!C1269</f>
        <v>0068</v>
      </c>
      <c r="D109" t="str">
        <f>Details2!D1269</f>
        <v>NHC Patuxent River</v>
      </c>
      <c r="E109" t="str">
        <f>Details2!E1269</f>
        <v>C</v>
      </c>
      <c r="F109">
        <f>Details2!F1269</f>
        <v>3474</v>
      </c>
      <c r="G109">
        <f>Details2!G1269</f>
        <v>2055</v>
      </c>
      <c r="H109">
        <f>Details2!H1269</f>
        <v>1687</v>
      </c>
      <c r="I109">
        <f>Details2!I1269</f>
        <v>1632</v>
      </c>
      <c r="J109">
        <f>Details2!J1269</f>
        <v>858</v>
      </c>
      <c r="K109">
        <f>Details2!K1269</f>
        <v>1567</v>
      </c>
    </row>
    <row r="110" spans="2:11" x14ac:dyDescent="0.2">
      <c r="B110" t="str">
        <f>Details2!B1270</f>
        <v>DHA</v>
      </c>
      <c r="C110" t="str">
        <f>Details2!C1270</f>
        <v>0069</v>
      </c>
      <c r="D110" t="str">
        <f>Details2!D1270</f>
        <v>Ft. Meade (Kimbrough Ambulatory Care Center)</v>
      </c>
      <c r="E110" t="str">
        <f>Details2!E1270</f>
        <v>C</v>
      </c>
      <c r="F110">
        <f>Details2!F1270</f>
        <v>32923</v>
      </c>
      <c r="G110">
        <f>Details2!G1270</f>
        <v>41397</v>
      </c>
      <c r="H110">
        <f>Details2!H1270</f>
        <v>39268</v>
      </c>
      <c r="I110">
        <f>Details2!I1270</f>
        <v>32355</v>
      </c>
      <c r="J110">
        <f>Details2!J1270</f>
        <v>30870</v>
      </c>
      <c r="K110">
        <f>Details2!K1270</f>
        <v>26766</v>
      </c>
    </row>
    <row r="111" spans="2:11" x14ac:dyDescent="0.2">
      <c r="B111" t="str">
        <f>Details2!B1271</f>
        <v>DHA</v>
      </c>
      <c r="C111" t="str">
        <f>Details2!C1271</f>
        <v>0073</v>
      </c>
      <c r="D111" t="str">
        <f>Details2!D1271</f>
        <v>Keesler AFB (81st Medical Group)</v>
      </c>
      <c r="E111" t="str">
        <f>Details2!E1271</f>
        <v>H</v>
      </c>
      <c r="F111">
        <f>Details2!F1271</f>
        <v>18313</v>
      </c>
      <c r="G111">
        <f>Details2!G1271</f>
        <v>23428</v>
      </c>
      <c r="H111">
        <f>Details2!H1271</f>
        <v>19242</v>
      </c>
      <c r="I111">
        <f>Details2!I1271</f>
        <v>17735</v>
      </c>
      <c r="J111">
        <f>Details2!J1271</f>
        <v>16242</v>
      </c>
      <c r="K111">
        <f>Details2!K1271</f>
        <v>14023</v>
      </c>
    </row>
    <row r="112" spans="2:11" x14ac:dyDescent="0.2">
      <c r="B112" t="str">
        <f>Details2!B1272</f>
        <v>DHA</v>
      </c>
      <c r="C112" t="str">
        <f>Details2!C1272</f>
        <v>0089</v>
      </c>
      <c r="D112" t="str">
        <f>Details2!D1272</f>
        <v>Ft. Bragg (Womack Army Medical Center)</v>
      </c>
      <c r="E112" t="str">
        <f>Details2!E1272</f>
        <v>H</v>
      </c>
      <c r="F112">
        <f>Details2!F1272</f>
        <v>28389</v>
      </c>
      <c r="G112">
        <f>Details2!G1272</f>
        <v>52336</v>
      </c>
      <c r="H112">
        <f>Details2!H1272</f>
        <v>57919</v>
      </c>
      <c r="I112">
        <f>Details2!I1272</f>
        <v>38002</v>
      </c>
      <c r="J112">
        <f>Details2!J1272</f>
        <v>31584</v>
      </c>
      <c r="K112">
        <f>Details2!K1272</f>
        <v>30952</v>
      </c>
    </row>
    <row r="113" spans="2:11" x14ac:dyDescent="0.2">
      <c r="B113" t="str">
        <f>Details2!B1273</f>
        <v>DHA</v>
      </c>
      <c r="C113" t="str">
        <f>Details2!C1273</f>
        <v>0090</v>
      </c>
      <c r="D113" t="str">
        <f>Details2!D1273</f>
        <v>Seymour Johnson AFB (4th Medical Group)</v>
      </c>
      <c r="E113" t="str">
        <f>Details2!E1273</f>
        <v>C</v>
      </c>
      <c r="F113">
        <f>Details2!F1273</f>
        <v>6823</v>
      </c>
      <c r="G113">
        <f>Details2!G1273</f>
        <v>9111</v>
      </c>
      <c r="H113">
        <f>Details2!H1273</f>
        <v>7701</v>
      </c>
      <c r="I113">
        <f>Details2!I1273</f>
        <v>6698</v>
      </c>
      <c r="J113">
        <f>Details2!J1273</f>
        <v>5109</v>
      </c>
      <c r="K113">
        <f>Details2!K1273</f>
        <v>4231</v>
      </c>
    </row>
    <row r="114" spans="2:11" x14ac:dyDescent="0.2">
      <c r="B114" t="str">
        <f>Details2!B1274</f>
        <v>DHA</v>
      </c>
      <c r="C114" t="str">
        <f>Details2!C1274</f>
        <v>0103</v>
      </c>
      <c r="D114" t="str">
        <f>Details2!D1274</f>
        <v>NHC Charleston</v>
      </c>
      <c r="E114" t="str">
        <f>Details2!E1274</f>
        <v>H</v>
      </c>
      <c r="F114">
        <f>Details2!F1274</f>
        <v>1838</v>
      </c>
      <c r="G114">
        <f>Details2!G1274</f>
        <v>8602</v>
      </c>
      <c r="H114">
        <f>Details2!H1274</f>
        <v>6516</v>
      </c>
      <c r="I114">
        <f>Details2!I1274</f>
        <v>8690</v>
      </c>
      <c r="J114">
        <f>Details2!J1274</f>
        <v>15805</v>
      </c>
      <c r="K114">
        <f>Details2!K1274</f>
        <v>11098</v>
      </c>
    </row>
    <row r="115" spans="2:11" x14ac:dyDescent="0.2">
      <c r="B115" t="str">
        <f>Details2!B1275</f>
        <v>DHA</v>
      </c>
      <c r="C115" t="str">
        <f>Details2!C1275</f>
        <v>0123</v>
      </c>
      <c r="D115" t="str">
        <f>Details2!D1275</f>
        <v>Ft. Belvoir Community Hospital</v>
      </c>
      <c r="E115" t="str">
        <f>Details2!E1275</f>
        <v>H</v>
      </c>
      <c r="F115">
        <f>Details2!F1275</f>
        <v>66505</v>
      </c>
      <c r="G115">
        <f>Details2!G1275</f>
        <v>73086</v>
      </c>
      <c r="H115">
        <f>Details2!H1275</f>
        <v>45370</v>
      </c>
      <c r="I115">
        <f>Details2!I1275</f>
        <v>66280</v>
      </c>
      <c r="J115">
        <f>Details2!J1275</f>
        <v>58721</v>
      </c>
      <c r="K115">
        <f>Details2!K1275</f>
        <v>53657</v>
      </c>
    </row>
    <row r="116" spans="2:11" x14ac:dyDescent="0.2">
      <c r="B116" t="str">
        <f>Details2!B1276</f>
        <v>DHA</v>
      </c>
      <c r="C116" t="str">
        <f>Details2!C1276</f>
        <v>0306</v>
      </c>
      <c r="D116" t="str">
        <f>Details2!D1276</f>
        <v>NHC Annapolis</v>
      </c>
      <c r="E116" t="str">
        <f>Details2!E1276</f>
        <v>C</v>
      </c>
      <c r="F116">
        <f>Details2!F1276</f>
        <v>23</v>
      </c>
      <c r="G116">
        <f>Details2!G1276</f>
        <v>177</v>
      </c>
      <c r="H116">
        <f>Details2!H1276</f>
        <v>427</v>
      </c>
      <c r="I116">
        <f>Details2!I1276</f>
        <v>841</v>
      </c>
      <c r="J116">
        <f>Details2!J1276</f>
        <v>582</v>
      </c>
      <c r="K116">
        <f>Details2!K1276</f>
        <v>718</v>
      </c>
    </row>
    <row r="117" spans="2:11" x14ac:dyDescent="0.2">
      <c r="B117" t="str">
        <f>Details2!B1277</f>
        <v>DHA</v>
      </c>
      <c r="C117" t="str">
        <f>Details2!C1277</f>
        <v>0335</v>
      </c>
      <c r="D117" t="str">
        <f>Details2!D1277</f>
        <v>Pope AFB (43rd Medical Group)</v>
      </c>
      <c r="E117" t="str">
        <f>Details2!E1277</f>
        <v>I</v>
      </c>
      <c r="F117" t="str">
        <f>Details2!F1277</f>
        <v>NULL</v>
      </c>
      <c r="G117" t="str">
        <f>Details2!G1277</f>
        <v>NULL</v>
      </c>
      <c r="H117" t="str">
        <f>Details2!H1277</f>
        <v>NULL</v>
      </c>
      <c r="I117" t="str">
        <f>Details2!I1277</f>
        <v>NULL</v>
      </c>
      <c r="J117" t="str">
        <f>Details2!J1277</f>
        <v>NULL</v>
      </c>
      <c r="K117" t="str">
        <f>Details2!K1277</f>
        <v>NULL</v>
      </c>
    </row>
    <row r="118" spans="2:11" x14ac:dyDescent="0.2">
      <c r="B118" t="str">
        <f>Details2!B1278</f>
        <v>DHA</v>
      </c>
      <c r="C118" t="str">
        <f>Details2!C1278</f>
        <v>0356</v>
      </c>
      <c r="D118" t="str">
        <f>Details2!D1278</f>
        <v>Charleston JB (628th Medical Group)</v>
      </c>
      <c r="E118" t="str">
        <f>Details2!E1278</f>
        <v>C</v>
      </c>
      <c r="F118">
        <f>Details2!F1278</f>
        <v>2459</v>
      </c>
      <c r="G118">
        <f>Details2!G1278</f>
        <v>4402</v>
      </c>
      <c r="H118">
        <f>Details2!H1278</f>
        <v>4442</v>
      </c>
      <c r="I118">
        <f>Details2!I1278</f>
        <v>4251</v>
      </c>
      <c r="J118">
        <f>Details2!J1278</f>
        <v>3395</v>
      </c>
      <c r="K118">
        <f>Details2!K1278</f>
        <v>3229</v>
      </c>
    </row>
    <row r="119" spans="2:11" x14ac:dyDescent="0.2">
      <c r="B119" t="str">
        <f>Details2!B1279</f>
        <v>DHA</v>
      </c>
      <c r="C119" t="str">
        <f>Details2!C1279</f>
        <v>0385</v>
      </c>
      <c r="D119" t="str">
        <f>Details2!D1279</f>
        <v>NHC Quantico</v>
      </c>
      <c r="E119" t="str">
        <f>Details2!E1279</f>
        <v>C</v>
      </c>
      <c r="F119">
        <f>Details2!F1279</f>
        <v>2180</v>
      </c>
      <c r="G119">
        <f>Details2!G1279</f>
        <v>1694</v>
      </c>
      <c r="H119">
        <f>Details2!H1279</f>
        <v>1021</v>
      </c>
      <c r="I119">
        <f>Details2!I1279</f>
        <v>1210</v>
      </c>
      <c r="J119">
        <f>Details2!J1279</f>
        <v>1174</v>
      </c>
      <c r="K119">
        <f>Details2!K1279</f>
        <v>1067</v>
      </c>
    </row>
    <row r="120" spans="2:11" x14ac:dyDescent="0.2">
      <c r="B120" t="str">
        <f>Details2!B1280</f>
        <v>DHA</v>
      </c>
      <c r="C120" t="str">
        <f>Details2!C1280</f>
        <v>0413</v>
      </c>
      <c r="D120" t="str">
        <f>Details2!D1280</f>
        <v>Bolling AFB (11th Medical Group)</v>
      </c>
      <c r="E120" t="str">
        <f>Details2!E1280</f>
        <v>C</v>
      </c>
      <c r="F120">
        <f>Details2!F1280</f>
        <v>900</v>
      </c>
      <c r="G120">
        <f>Details2!G1280</f>
        <v>2451</v>
      </c>
      <c r="H120">
        <f>Details2!H1280</f>
        <v>310</v>
      </c>
      <c r="I120" t="str">
        <f>Details2!I1280</f>
        <v>NULL</v>
      </c>
      <c r="J120" t="str">
        <f>Details2!J1280</f>
        <v>NULL</v>
      </c>
      <c r="K120" t="str">
        <f>Details2!K1280</f>
        <v>NULL</v>
      </c>
    </row>
    <row r="121" spans="2:11" x14ac:dyDescent="0.2">
      <c r="B121" t="str">
        <f>Details2!B1281</f>
        <v>Navy</v>
      </c>
      <c r="C121" t="str">
        <f>Details2!C1281</f>
        <v>0024</v>
      </c>
      <c r="D121" t="str">
        <f>Details2!D1281</f>
        <v>NH Camp Pendelton</v>
      </c>
      <c r="E121" t="str">
        <f>Details2!E1281</f>
        <v>H</v>
      </c>
      <c r="F121">
        <f>Details2!F1281</f>
        <v>4285</v>
      </c>
      <c r="G121">
        <f>Details2!G1281</f>
        <v>7315</v>
      </c>
      <c r="H121">
        <f>Details2!H1281</f>
        <v>6892</v>
      </c>
      <c r="I121">
        <f>Details2!I1281</f>
        <v>5072</v>
      </c>
      <c r="J121">
        <f>Details2!J1281</f>
        <v>4363</v>
      </c>
      <c r="K121">
        <f>Details2!K1281</f>
        <v>1663</v>
      </c>
    </row>
    <row r="122" spans="2:11" x14ac:dyDescent="0.2">
      <c r="B122" t="str">
        <f>Details2!B1282</f>
        <v>Navy</v>
      </c>
      <c r="C122" t="str">
        <f>Details2!C1282</f>
        <v>0028</v>
      </c>
      <c r="D122" t="str">
        <f>Details2!D1282</f>
        <v>NHC Lemoore</v>
      </c>
      <c r="E122" t="str">
        <f>Details2!E1282</f>
        <v>C</v>
      </c>
      <c r="F122">
        <f>Details2!F1282</f>
        <v>8932</v>
      </c>
      <c r="G122">
        <f>Details2!G1282</f>
        <v>8747</v>
      </c>
      <c r="H122">
        <f>Details2!H1282</f>
        <v>8237</v>
      </c>
      <c r="I122">
        <f>Details2!I1282</f>
        <v>7881</v>
      </c>
      <c r="J122">
        <f>Details2!J1282</f>
        <v>3512</v>
      </c>
      <c r="K122">
        <f>Details2!K1282</f>
        <v>2547</v>
      </c>
    </row>
    <row r="123" spans="2:11" x14ac:dyDescent="0.2">
      <c r="B123" t="str">
        <f>Details2!B1283</f>
        <v>Navy</v>
      </c>
      <c r="C123" t="str">
        <f>Details2!C1283</f>
        <v>0029</v>
      </c>
      <c r="D123" t="str">
        <f>Details2!D1283</f>
        <v>NMC San Diego</v>
      </c>
      <c r="E123" t="str">
        <f>Details2!E1283</f>
        <v>H</v>
      </c>
      <c r="F123">
        <f>Details2!F1283</f>
        <v>12609</v>
      </c>
      <c r="G123">
        <f>Details2!G1283</f>
        <v>18923</v>
      </c>
      <c r="H123">
        <f>Details2!H1283</f>
        <v>17044</v>
      </c>
      <c r="I123">
        <f>Details2!I1283</f>
        <v>14623</v>
      </c>
      <c r="J123">
        <f>Details2!J1283</f>
        <v>11520</v>
      </c>
      <c r="K123">
        <f>Details2!K1283</f>
        <v>6890</v>
      </c>
    </row>
    <row r="124" spans="2:11" x14ac:dyDescent="0.2">
      <c r="B124" t="str">
        <f>Details2!B1284</f>
        <v>Navy</v>
      </c>
      <c r="C124" t="str">
        <f>Details2!C1284</f>
        <v>0030</v>
      </c>
      <c r="D124" t="str">
        <f>Details2!D1284</f>
        <v>NH 29 Palms</v>
      </c>
      <c r="E124" t="str">
        <f>Details2!E1284</f>
        <v>H</v>
      </c>
      <c r="F124">
        <f>Details2!F1284</f>
        <v>1418</v>
      </c>
      <c r="G124">
        <f>Details2!G1284</f>
        <v>3075</v>
      </c>
      <c r="H124">
        <f>Details2!H1284</f>
        <v>3273</v>
      </c>
      <c r="I124">
        <f>Details2!I1284</f>
        <v>2616</v>
      </c>
      <c r="J124">
        <f>Details2!J1284</f>
        <v>2015</v>
      </c>
      <c r="K124">
        <f>Details2!K1284</f>
        <v>826</v>
      </c>
    </row>
    <row r="125" spans="2:11" x14ac:dyDescent="0.2">
      <c r="B125" t="str">
        <f>Details2!B1285</f>
        <v>Navy</v>
      </c>
      <c r="C125" t="str">
        <f>Details2!C1285</f>
        <v>0035</v>
      </c>
      <c r="D125" t="str">
        <f>Details2!D1285</f>
        <v>NBHC Groton</v>
      </c>
      <c r="E125" t="str">
        <f>Details2!E1285</f>
        <v>C</v>
      </c>
      <c r="F125" t="str">
        <f>Details2!F1285</f>
        <v>NULL</v>
      </c>
      <c r="G125" t="str">
        <f>Details2!G1285</f>
        <v>NULL</v>
      </c>
      <c r="H125" t="str">
        <f>Details2!H1285</f>
        <v>NULL</v>
      </c>
      <c r="I125" t="str">
        <f>Details2!I1285</f>
        <v>NULL</v>
      </c>
      <c r="J125" t="str">
        <f>Details2!J1285</f>
        <v>NULL</v>
      </c>
      <c r="K125" t="str">
        <f>Details2!K1285</f>
        <v>NULL</v>
      </c>
    </row>
    <row r="126" spans="2:11" x14ac:dyDescent="0.2">
      <c r="B126" t="str">
        <f>Details2!B1286</f>
        <v>Navy</v>
      </c>
      <c r="C126" t="str">
        <f>Details2!C1286</f>
        <v>0038</v>
      </c>
      <c r="D126" t="str">
        <f>Details2!D1286</f>
        <v>NH Pensacola</v>
      </c>
      <c r="E126" t="str">
        <f>Details2!E1286</f>
        <v>H</v>
      </c>
      <c r="F126">
        <f>Details2!F1286</f>
        <v>23071</v>
      </c>
      <c r="G126">
        <f>Details2!G1286</f>
        <v>16886</v>
      </c>
      <c r="H126">
        <f>Details2!H1286</f>
        <v>15863</v>
      </c>
      <c r="I126">
        <f>Details2!I1286</f>
        <v>11364</v>
      </c>
      <c r="J126">
        <f>Details2!J1286</f>
        <v>9055</v>
      </c>
      <c r="K126">
        <f>Details2!K1286</f>
        <v>6968</v>
      </c>
    </row>
    <row r="127" spans="2:11" x14ac:dyDescent="0.2">
      <c r="B127" t="str">
        <f>Details2!B1287</f>
        <v>Navy</v>
      </c>
      <c r="C127" t="str">
        <f>Details2!C1287</f>
        <v>0056</v>
      </c>
      <c r="D127" t="str">
        <f>Details2!D1287</f>
        <v>NHC Great Lakes</v>
      </c>
      <c r="E127" t="str">
        <f>Details2!E1287</f>
        <v>C</v>
      </c>
      <c r="F127" t="str">
        <f>Details2!F1287</f>
        <v>NULL</v>
      </c>
      <c r="G127" t="str">
        <f>Details2!G1287</f>
        <v>NULL</v>
      </c>
      <c r="H127" t="str">
        <f>Details2!H1287</f>
        <v>NULL</v>
      </c>
      <c r="I127" t="str">
        <f>Details2!I1287</f>
        <v>NULL</v>
      </c>
      <c r="J127" t="str">
        <f>Details2!J1287</f>
        <v>NULL</v>
      </c>
      <c r="K127" t="str">
        <f>Details2!K1287</f>
        <v>NULL</v>
      </c>
    </row>
    <row r="128" spans="2:11" x14ac:dyDescent="0.2">
      <c r="B128" t="str">
        <f>Details2!B1288</f>
        <v>Navy</v>
      </c>
      <c r="C128" t="str">
        <f>Details2!C1288</f>
        <v>0091</v>
      </c>
      <c r="D128" t="str">
        <f>Details2!D1288</f>
        <v>NMC Camp Lejeune</v>
      </c>
      <c r="E128" t="str">
        <f>Details2!E1288</f>
        <v>H</v>
      </c>
      <c r="F128">
        <f>Details2!F1288</f>
        <v>17403</v>
      </c>
      <c r="G128">
        <f>Details2!G1288</f>
        <v>19824</v>
      </c>
      <c r="H128">
        <f>Details2!H1288</f>
        <v>18753</v>
      </c>
      <c r="I128">
        <f>Details2!I1288</f>
        <v>14582</v>
      </c>
      <c r="J128">
        <f>Details2!J1288</f>
        <v>12976</v>
      </c>
      <c r="K128">
        <f>Details2!K1288</f>
        <v>12008</v>
      </c>
    </row>
    <row r="129" spans="2:11" x14ac:dyDescent="0.2">
      <c r="B129" t="str">
        <f>Details2!B1289</f>
        <v>Navy</v>
      </c>
      <c r="C129" t="str">
        <f>Details2!C1289</f>
        <v>0092</v>
      </c>
      <c r="D129" t="str">
        <f>Details2!D1289</f>
        <v>NHC Cherry Point</v>
      </c>
      <c r="E129" t="str">
        <f>Details2!E1289</f>
        <v>H</v>
      </c>
      <c r="F129">
        <f>Details2!F1289</f>
        <v>5560</v>
      </c>
      <c r="G129">
        <f>Details2!G1289</f>
        <v>6936</v>
      </c>
      <c r="H129">
        <f>Details2!H1289</f>
        <v>6041</v>
      </c>
      <c r="I129">
        <f>Details2!I1289</f>
        <v>6534</v>
      </c>
      <c r="J129">
        <f>Details2!J1289</f>
        <v>5045</v>
      </c>
      <c r="K129">
        <f>Details2!K1289</f>
        <v>4695</v>
      </c>
    </row>
    <row r="130" spans="2:11" x14ac:dyDescent="0.2">
      <c r="B130" t="str">
        <f>Details2!B1290</f>
        <v>Navy</v>
      </c>
      <c r="C130" t="str">
        <f>Details2!C1290</f>
        <v>0100</v>
      </c>
      <c r="D130" t="str">
        <f>Details2!D1290</f>
        <v>NHC New England</v>
      </c>
      <c r="E130" t="str">
        <f>Details2!E1290</f>
        <v>C</v>
      </c>
      <c r="F130">
        <f>Details2!F1290</f>
        <v>7262</v>
      </c>
      <c r="G130">
        <f>Details2!G1290</f>
        <v>6606</v>
      </c>
      <c r="H130">
        <f>Details2!H1290</f>
        <v>8898</v>
      </c>
      <c r="I130">
        <f>Details2!I1290</f>
        <v>7762</v>
      </c>
      <c r="J130">
        <f>Details2!J1290</f>
        <v>6154</v>
      </c>
      <c r="K130">
        <f>Details2!K1290</f>
        <v>5653</v>
      </c>
    </row>
    <row r="131" spans="2:11" x14ac:dyDescent="0.2">
      <c r="B131" t="str">
        <f>Details2!B1291</f>
        <v>Navy</v>
      </c>
      <c r="C131" t="str">
        <f>Details2!C1291</f>
        <v>0104</v>
      </c>
      <c r="D131" t="str">
        <f>Details2!D1291</f>
        <v>NH Beaufort</v>
      </c>
      <c r="E131" t="str">
        <f>Details2!E1291</f>
        <v>H</v>
      </c>
      <c r="F131">
        <f>Details2!F1291</f>
        <v>1611</v>
      </c>
      <c r="G131">
        <f>Details2!G1291</f>
        <v>3760</v>
      </c>
      <c r="H131">
        <f>Details2!H1291</f>
        <v>3184</v>
      </c>
      <c r="I131">
        <f>Details2!I1291</f>
        <v>2745</v>
      </c>
      <c r="J131">
        <f>Details2!J1291</f>
        <v>2563</v>
      </c>
      <c r="K131">
        <f>Details2!K1291</f>
        <v>1681</v>
      </c>
    </row>
    <row r="132" spans="2:11" x14ac:dyDescent="0.2">
      <c r="B132" t="str">
        <f>Details2!B1292</f>
        <v>Navy</v>
      </c>
      <c r="C132" t="str">
        <f>Details2!C1292</f>
        <v>0107</v>
      </c>
      <c r="D132" t="str">
        <f>Details2!D1292</f>
        <v>NBHC NSA Mid-South</v>
      </c>
      <c r="E132" t="str">
        <f>Details2!E1292</f>
        <v>C</v>
      </c>
      <c r="F132" t="str">
        <f>Details2!F1292</f>
        <v>NULL</v>
      </c>
      <c r="G132" t="str">
        <f>Details2!G1292</f>
        <v>NULL</v>
      </c>
      <c r="H132" t="str">
        <f>Details2!H1292</f>
        <v>NULL</v>
      </c>
      <c r="I132" t="str">
        <f>Details2!I1292</f>
        <v>NULL</v>
      </c>
      <c r="J132" t="str">
        <f>Details2!J1292</f>
        <v>NULL</v>
      </c>
      <c r="K132" t="str">
        <f>Details2!K1292</f>
        <v>NULL</v>
      </c>
    </row>
    <row r="133" spans="2:11" x14ac:dyDescent="0.2">
      <c r="B133" t="str">
        <f>Details2!B1293</f>
        <v>Navy</v>
      </c>
      <c r="C133" t="str">
        <f>Details2!C1293</f>
        <v>0118</v>
      </c>
      <c r="D133" t="str">
        <f>Details2!D1293</f>
        <v>NHC Corpus Christi</v>
      </c>
      <c r="E133" t="str">
        <f>Details2!E1293</f>
        <v>C</v>
      </c>
      <c r="F133">
        <f>Details2!F1293</f>
        <v>8841</v>
      </c>
      <c r="G133">
        <f>Details2!G1293</f>
        <v>13392</v>
      </c>
      <c r="H133">
        <f>Details2!H1293</f>
        <v>11358</v>
      </c>
      <c r="I133">
        <f>Details2!I1293</f>
        <v>10688</v>
      </c>
      <c r="J133">
        <f>Details2!J1293</f>
        <v>7075</v>
      </c>
      <c r="K133">
        <f>Details2!K1293</f>
        <v>5635</v>
      </c>
    </row>
    <row r="134" spans="2:11" x14ac:dyDescent="0.2">
      <c r="B134" t="str">
        <f>Details2!B1294</f>
        <v>Navy</v>
      </c>
      <c r="C134" t="str">
        <f>Details2!C1294</f>
        <v>0124</v>
      </c>
      <c r="D134" t="str">
        <f>Details2!D1294</f>
        <v>NMC Portsmouth</v>
      </c>
      <c r="E134" t="str">
        <f>Details2!E1294</f>
        <v>H</v>
      </c>
      <c r="F134">
        <f>Details2!F1294</f>
        <v>43456</v>
      </c>
      <c r="G134">
        <f>Details2!G1294</f>
        <v>31577</v>
      </c>
      <c r="H134">
        <f>Details2!H1294</f>
        <v>25077</v>
      </c>
      <c r="I134">
        <f>Details2!I1294</f>
        <v>22526</v>
      </c>
      <c r="J134">
        <f>Details2!J1294</f>
        <v>17473</v>
      </c>
      <c r="K134">
        <f>Details2!K1294</f>
        <v>17789</v>
      </c>
    </row>
    <row r="135" spans="2:11" x14ac:dyDescent="0.2">
      <c r="B135" t="str">
        <f>Details2!B1295</f>
        <v>Navy</v>
      </c>
      <c r="C135" t="str">
        <f>Details2!C1295</f>
        <v>0126</v>
      </c>
      <c r="D135" t="str">
        <f>Details2!D1295</f>
        <v>NH Bremerton</v>
      </c>
      <c r="E135" t="str">
        <f>Details2!E1295</f>
        <v>H</v>
      </c>
      <c r="F135">
        <f>Details2!F1295</f>
        <v>24984</v>
      </c>
      <c r="G135">
        <f>Details2!G1295</f>
        <v>23032</v>
      </c>
      <c r="H135">
        <f>Details2!H1295</f>
        <v>10164</v>
      </c>
      <c r="I135">
        <f>Details2!I1295</f>
        <v>14045</v>
      </c>
      <c r="J135">
        <f>Details2!J1295</f>
        <v>9252</v>
      </c>
      <c r="K135">
        <f>Details2!K1295</f>
        <v>8473</v>
      </c>
    </row>
    <row r="136" spans="2:11" x14ac:dyDescent="0.2">
      <c r="B136" t="str">
        <f>Details2!B1296</f>
        <v>Navy</v>
      </c>
      <c r="C136" t="str">
        <f>Details2!C1296</f>
        <v>0127</v>
      </c>
      <c r="D136" t="str">
        <f>Details2!D1296</f>
        <v>NHC Oak Harbor</v>
      </c>
      <c r="E136" t="str">
        <f>Details2!E1296</f>
        <v>H</v>
      </c>
      <c r="F136">
        <f>Details2!F1296</f>
        <v>4400</v>
      </c>
      <c r="G136">
        <f>Details2!G1296</f>
        <v>4533</v>
      </c>
      <c r="H136">
        <f>Details2!H1296</f>
        <v>2903</v>
      </c>
      <c r="I136">
        <f>Details2!I1296</f>
        <v>2872</v>
      </c>
      <c r="J136">
        <f>Details2!J1296</f>
        <v>2295</v>
      </c>
      <c r="K136">
        <f>Details2!K1296</f>
        <v>1569</v>
      </c>
    </row>
    <row r="137" spans="2:11" x14ac:dyDescent="0.2">
      <c r="B137" t="str">
        <f>Details2!B1297</f>
        <v>Navy</v>
      </c>
      <c r="C137" t="str">
        <f>Details2!C1297</f>
        <v>0280</v>
      </c>
      <c r="D137" t="str">
        <f>Details2!D1297</f>
        <v>NHC Hawaii</v>
      </c>
      <c r="E137" t="str">
        <f>Details2!E1297</f>
        <v>C</v>
      </c>
      <c r="F137">
        <f>Details2!F1297</f>
        <v>8157</v>
      </c>
      <c r="G137">
        <f>Details2!G1297</f>
        <v>8549</v>
      </c>
      <c r="H137">
        <f>Details2!H1297</f>
        <v>8908</v>
      </c>
      <c r="I137">
        <f>Details2!I1297</f>
        <v>8579</v>
      </c>
      <c r="J137">
        <f>Details2!J1297</f>
        <v>9196</v>
      </c>
      <c r="K137">
        <f>Details2!K1297</f>
        <v>8285</v>
      </c>
    </row>
    <row r="138" spans="2:11" x14ac:dyDescent="0.2">
      <c r="B138" t="str">
        <f>Details2!B1298</f>
        <v>Navy</v>
      </c>
      <c r="C138" t="str">
        <f>Details2!C1298</f>
        <v>0321</v>
      </c>
      <c r="D138" t="str">
        <f>Details2!D1298</f>
        <v>NBHC Portsmouth</v>
      </c>
      <c r="E138" t="str">
        <f>Details2!E1298</f>
        <v>C</v>
      </c>
      <c r="F138" t="str">
        <f>Details2!F1298</f>
        <v>NULL</v>
      </c>
      <c r="G138" t="str">
        <f>Details2!G1298</f>
        <v>NULL</v>
      </c>
      <c r="H138" t="str">
        <f>Details2!H1298</f>
        <v>NULL</v>
      </c>
      <c r="I138" t="str">
        <f>Details2!I1298</f>
        <v>NULL</v>
      </c>
      <c r="J138" t="str">
        <f>Details2!J1298</f>
        <v>NULL</v>
      </c>
      <c r="K138" t="str">
        <f>Details2!K1298</f>
        <v>NULL</v>
      </c>
    </row>
    <row r="139" spans="2:11" x14ac:dyDescent="0.2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t="str">
        <f>Details2!F1299</f>
        <v>NULL</v>
      </c>
      <c r="G139" t="str">
        <f>Details2!G1299</f>
        <v>NULL</v>
      </c>
      <c r="H139" t="str">
        <f>Details2!H1299</f>
        <v>NULL</v>
      </c>
      <c r="I139" t="str">
        <f>Details2!I1299</f>
        <v>NULL</v>
      </c>
      <c r="J139" t="str">
        <f>Details2!J1299</f>
        <v>NULL</v>
      </c>
      <c r="K139" t="str">
        <f>Details2!K1299</f>
        <v>NULL</v>
      </c>
    </row>
    <row r="140" spans="2:11" x14ac:dyDescent="0.2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t="str">
        <f>Details2!F1300</f>
        <v>NULL</v>
      </c>
      <c r="G140" t="str">
        <f>Details2!G1300</f>
        <v>NULL</v>
      </c>
      <c r="H140" t="str">
        <f>Details2!H1300</f>
        <v>NULL</v>
      </c>
      <c r="I140" t="str">
        <f>Details2!I1300</f>
        <v>NULL</v>
      </c>
      <c r="J140" t="str">
        <f>Details2!J1300</f>
        <v>NULL</v>
      </c>
      <c r="K140" t="str">
        <f>Details2!K1300</f>
        <v>NULL</v>
      </c>
    </row>
    <row r="141" spans="2:11" x14ac:dyDescent="0.2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>
        <f>Details2!F1301</f>
        <v>8248</v>
      </c>
      <c r="G141">
        <f>Details2!G1301</f>
        <v>8756</v>
      </c>
      <c r="H141">
        <f>Details2!H1301</f>
        <v>11830</v>
      </c>
      <c r="I141">
        <f>Details2!I1301</f>
        <v>12321</v>
      </c>
      <c r="J141">
        <f>Details2!J1301</f>
        <v>10827</v>
      </c>
      <c r="K141">
        <f>Details2!K1301</f>
        <v>6986</v>
      </c>
    </row>
    <row r="142" spans="2:11" x14ac:dyDescent="0.2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t="str">
        <f>Details2!F1302</f>
        <v>NULL</v>
      </c>
      <c r="G142" t="str">
        <f>Details2!G1302</f>
        <v>NULL</v>
      </c>
      <c r="H142" t="str">
        <f>Details2!H1302</f>
        <v>NULL</v>
      </c>
      <c r="I142" t="str">
        <f>Details2!I1302</f>
        <v>NULL</v>
      </c>
      <c r="J142" t="str">
        <f>Details2!J1302</f>
        <v>NULL</v>
      </c>
      <c r="K142" t="str">
        <f>Details2!K1302</f>
        <v>NULL</v>
      </c>
    </row>
    <row r="143" spans="2:11" x14ac:dyDescent="0.2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t="str">
        <f>Details2!F1303</f>
        <v>NULL</v>
      </c>
      <c r="G143" t="str">
        <f>Details2!G1303</f>
        <v>NULL</v>
      </c>
      <c r="H143" t="str">
        <f>Details2!H1303</f>
        <v>NULL</v>
      </c>
      <c r="I143" t="str">
        <f>Details2!I1303</f>
        <v>NULL</v>
      </c>
      <c r="J143" t="str">
        <f>Details2!J1303</f>
        <v>NULL</v>
      </c>
      <c r="K143" t="str">
        <f>Details2!K1303</f>
        <v>NULL</v>
      </c>
    </row>
    <row r="144" spans="2:11" x14ac:dyDescent="0.2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t="str">
        <f>Details2!F1304</f>
        <v>NULL</v>
      </c>
      <c r="G144" t="str">
        <f>Details2!G1304</f>
        <v>NULL</v>
      </c>
      <c r="H144" t="str">
        <f>Details2!H1304</f>
        <v>NULL</v>
      </c>
      <c r="I144" t="str">
        <f>Details2!I1304</f>
        <v>NULL</v>
      </c>
      <c r="J144" t="str">
        <f>Details2!J1304</f>
        <v>NULL</v>
      </c>
      <c r="K144" t="str">
        <f>Details2!K1304</f>
        <v>NULL</v>
      </c>
    </row>
    <row r="147" spans="2:11" x14ac:dyDescent="0.2">
      <c r="B147" s="14" t="s">
        <v>119</v>
      </c>
      <c r="C147" s="9"/>
      <c r="F147" s="17">
        <f>SUM(F5:F72)</f>
        <v>417207</v>
      </c>
      <c r="G147" s="17">
        <f t="shared" ref="G147:K147" si="0">SUM(G5:G72)</f>
        <v>480164</v>
      </c>
      <c r="H147" s="17">
        <f t="shared" si="0"/>
        <v>486273</v>
      </c>
      <c r="I147" s="17">
        <f t="shared" si="0"/>
        <v>404910</v>
      </c>
      <c r="J147" s="17">
        <f t="shared" si="0"/>
        <v>312686</v>
      </c>
      <c r="K147" s="17">
        <f t="shared" si="0"/>
        <v>254477</v>
      </c>
    </row>
    <row r="148" spans="2:11" x14ac:dyDescent="0.2">
      <c r="B148" s="14" t="s">
        <v>120</v>
      </c>
      <c r="C148" s="9"/>
      <c r="F148" s="17">
        <f>SUM(F74:F105)</f>
        <v>348922</v>
      </c>
      <c r="G148" s="17">
        <f t="shared" ref="G148:K148" si="1">SUM(G74:G105)</f>
        <v>451318</v>
      </c>
      <c r="H148" s="17">
        <f t="shared" si="1"/>
        <v>421271</v>
      </c>
      <c r="I148" s="17">
        <f t="shared" si="1"/>
        <v>341069</v>
      </c>
      <c r="J148" s="17">
        <f t="shared" si="1"/>
        <v>299626</v>
      </c>
      <c r="K148" s="17">
        <f t="shared" si="1"/>
        <v>245653</v>
      </c>
    </row>
    <row r="149" spans="2:11" x14ac:dyDescent="0.2">
      <c r="B149" s="14" t="s">
        <v>415</v>
      </c>
      <c r="C149" s="9"/>
      <c r="F149" s="17">
        <f>SUM(F106:F120)</f>
        <v>308034</v>
      </c>
      <c r="G149" s="17">
        <f t="shared" ref="G149:K149" si="2">SUM(G106:G120)</f>
        <v>364660</v>
      </c>
      <c r="H149" s="17">
        <f t="shared" si="2"/>
        <v>325051</v>
      </c>
      <c r="I149" s="17">
        <f t="shared" si="2"/>
        <v>315521</v>
      </c>
      <c r="J149" s="17">
        <f t="shared" si="2"/>
        <v>273949</v>
      </c>
      <c r="K149" s="17">
        <f t="shared" si="2"/>
        <v>243075</v>
      </c>
    </row>
    <row r="150" spans="2:11" x14ac:dyDescent="0.2">
      <c r="B150" s="14" t="s">
        <v>254</v>
      </c>
      <c r="C150" s="9"/>
      <c r="F150" s="17">
        <f>SUM(F121:F144)</f>
        <v>180237</v>
      </c>
      <c r="G150" s="17">
        <f t="shared" ref="G150:K150" si="3">SUM(G121:G144)</f>
        <v>181911</v>
      </c>
      <c r="H150" s="17">
        <f t="shared" si="3"/>
        <v>158425</v>
      </c>
      <c r="I150" s="17">
        <f t="shared" si="3"/>
        <v>144210</v>
      </c>
      <c r="J150" s="17">
        <f t="shared" si="3"/>
        <v>113321</v>
      </c>
      <c r="K150" s="17">
        <f t="shared" si="3"/>
        <v>91668</v>
      </c>
    </row>
    <row r="151" spans="2:11" x14ac:dyDescent="0.2">
      <c r="B151" s="14" t="s">
        <v>121</v>
      </c>
      <c r="C151" s="9"/>
      <c r="F151" s="17">
        <f>SUM(F147:F150)</f>
        <v>1254400</v>
      </c>
      <c r="G151" s="17">
        <f t="shared" ref="G151:K151" si="4">SUM(G147:G150)</f>
        <v>1478053</v>
      </c>
      <c r="H151" s="17">
        <f t="shared" si="4"/>
        <v>1391020</v>
      </c>
      <c r="I151" s="17">
        <f t="shared" si="4"/>
        <v>1205710</v>
      </c>
      <c r="J151" s="17">
        <f t="shared" si="4"/>
        <v>999582</v>
      </c>
      <c r="K151" s="17">
        <f t="shared" si="4"/>
        <v>834873</v>
      </c>
    </row>
    <row r="153" spans="2:11" x14ac:dyDescent="0.2">
      <c r="K153" s="37"/>
    </row>
  </sheetData>
  <autoFilter ref="B4:K144" xr:uid="{00000000-0001-0000-1600-000000000000}">
    <sortState xmlns:xlrd2="http://schemas.microsoft.com/office/spreadsheetml/2017/richdata2" ref="B5:K144">
      <sortCondition ref="B4:B144"/>
    </sortState>
  </autoFilter>
  <customSheetViews>
    <customSheetView guid="{682B1C7E-A6D1-4384-8662-C567FBAFE5BB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K15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6" customWidth="1"/>
  </cols>
  <sheetData>
    <row r="1" spans="1:11" x14ac:dyDescent="0.2">
      <c r="A1" s="126" t="s">
        <v>332</v>
      </c>
    </row>
    <row r="3" spans="1:11" ht="13.5" thickBot="1" x14ac:dyDescent="0.25">
      <c r="B3" t="s">
        <v>4</v>
      </c>
      <c r="C3" s="2" t="s">
        <v>8</v>
      </c>
      <c r="D3" s="2" t="s">
        <v>9</v>
      </c>
      <c r="E3" s="2" t="s">
        <v>233</v>
      </c>
      <c r="G3" s="16" t="s">
        <v>109</v>
      </c>
    </row>
    <row r="4" spans="1:11" x14ac:dyDescent="0.2">
      <c r="F4" s="134" t="s">
        <v>330</v>
      </c>
      <c r="G4" s="134" t="s">
        <v>359</v>
      </c>
      <c r="H4" s="134" t="s">
        <v>362</v>
      </c>
      <c r="I4" s="134" t="s">
        <v>365</v>
      </c>
      <c r="J4" s="134" t="s">
        <v>409</v>
      </c>
      <c r="K4" s="135" t="s">
        <v>414</v>
      </c>
    </row>
    <row r="5" spans="1:11" x14ac:dyDescent="0.2">
      <c r="B5" t="str">
        <f>Details2!B1310</f>
        <v>Air Force</v>
      </c>
      <c r="C5" t="str">
        <f>Details2!C1310</f>
        <v>0004</v>
      </c>
      <c r="D5" t="str">
        <f>Details2!D1310</f>
        <v>Maxwell AFB (42nd Medical Group)</v>
      </c>
      <c r="E5" t="str">
        <f>Details2!E1310</f>
        <v>C</v>
      </c>
      <c r="F5">
        <f>Details2!F1310</f>
        <v>25480</v>
      </c>
      <c r="G5">
        <f>Details2!G1310</f>
        <v>31219</v>
      </c>
      <c r="H5">
        <f>Details2!H1310</f>
        <v>25130</v>
      </c>
      <c r="I5">
        <f>Details2!I1310</f>
        <v>23848</v>
      </c>
      <c r="J5">
        <f>Details2!J1310</f>
        <v>15673</v>
      </c>
      <c r="K5">
        <f>Details2!K1310</f>
        <v>23324</v>
      </c>
    </row>
    <row r="6" spans="1:11" x14ac:dyDescent="0.2">
      <c r="B6" t="str">
        <f>Details2!B1311</f>
        <v>Air Force</v>
      </c>
      <c r="C6" t="str">
        <f>Details2!C1311</f>
        <v>0006</v>
      </c>
      <c r="D6" t="str">
        <f>Details2!D1311</f>
        <v>Elmendorf AFB (673rd Medical group)</v>
      </c>
      <c r="E6" t="str">
        <f>Details2!E1311</f>
        <v>H</v>
      </c>
      <c r="F6">
        <f>Details2!F1311</f>
        <v>100295</v>
      </c>
      <c r="G6">
        <f>Details2!G1311</f>
        <v>96340</v>
      </c>
      <c r="H6">
        <f>Details2!H1311</f>
        <v>93095</v>
      </c>
      <c r="I6">
        <f>Details2!I1311</f>
        <v>81361</v>
      </c>
      <c r="J6">
        <f>Details2!J1311</f>
        <v>288158</v>
      </c>
      <c r="K6">
        <f>Details2!K1311</f>
        <v>20894</v>
      </c>
    </row>
    <row r="7" spans="1:11" x14ac:dyDescent="0.2">
      <c r="B7" t="str">
        <f>Details2!B1312</f>
        <v>Air Force</v>
      </c>
      <c r="C7" t="str">
        <f>Details2!C1312</f>
        <v>0009</v>
      </c>
      <c r="D7" t="str">
        <f>Details2!D1312</f>
        <v>Luke AFB (56th Medical Group)</v>
      </c>
      <c r="E7" t="str">
        <f>Details2!E1312</f>
        <v>C</v>
      </c>
      <c r="F7">
        <f>Details2!F1312</f>
        <v>47662</v>
      </c>
      <c r="G7">
        <f>Details2!G1312</f>
        <v>44676</v>
      </c>
      <c r="H7">
        <f>Details2!H1312</f>
        <v>47101</v>
      </c>
      <c r="I7">
        <f>Details2!I1312</f>
        <v>39265</v>
      </c>
      <c r="J7">
        <f>Details2!J1312</f>
        <v>29380</v>
      </c>
      <c r="K7">
        <f>Details2!K1312</f>
        <v>25166</v>
      </c>
    </row>
    <row r="8" spans="1:11" x14ac:dyDescent="0.2">
      <c r="B8" t="str">
        <f>Details2!B1313</f>
        <v>Air Force</v>
      </c>
      <c r="C8" t="str">
        <f>Details2!C1313</f>
        <v>0010</v>
      </c>
      <c r="D8" t="str">
        <f>Details2!D1313</f>
        <v>Davis Monthan AFB (355th Medical Group)</v>
      </c>
      <c r="E8" t="str">
        <f>Details2!E1313</f>
        <v>C</v>
      </c>
      <c r="F8">
        <f>Details2!F1313</f>
        <v>22366</v>
      </c>
      <c r="G8">
        <f>Details2!G1313</f>
        <v>21486</v>
      </c>
      <c r="H8">
        <f>Details2!H1313</f>
        <v>24935</v>
      </c>
      <c r="I8">
        <f>Details2!I1313</f>
        <v>12014</v>
      </c>
      <c r="J8">
        <f>Details2!J1313</f>
        <v>10101</v>
      </c>
      <c r="K8">
        <f>Details2!K1313</f>
        <v>4210</v>
      </c>
    </row>
    <row r="9" spans="1:11" x14ac:dyDescent="0.2">
      <c r="B9" t="str">
        <f>Details2!B1314</f>
        <v>Air Force</v>
      </c>
      <c r="C9" t="str">
        <f>Details2!C1314</f>
        <v>0013</v>
      </c>
      <c r="D9" t="str">
        <f>Details2!D1314</f>
        <v>Little Rock AFB (19th Medical Group)</v>
      </c>
      <c r="E9" t="str">
        <f>Details2!E1314</f>
        <v>C</v>
      </c>
      <c r="F9">
        <f>Details2!F1314</f>
        <v>12401</v>
      </c>
      <c r="G9">
        <f>Details2!G1314</f>
        <v>13945</v>
      </c>
      <c r="H9">
        <f>Details2!H1314</f>
        <v>11793</v>
      </c>
      <c r="I9">
        <f>Details2!I1314</f>
        <v>11986</v>
      </c>
      <c r="J9">
        <f>Details2!J1314</f>
        <v>13270</v>
      </c>
      <c r="K9">
        <f>Details2!K1314</f>
        <v>8885</v>
      </c>
    </row>
    <row r="10" spans="1:11" x14ac:dyDescent="0.2">
      <c r="B10" t="str">
        <f>Details2!B1315</f>
        <v>Air Force</v>
      </c>
      <c r="C10" t="str">
        <f>Details2!C1315</f>
        <v>0014</v>
      </c>
      <c r="D10" t="str">
        <f>Details2!D1315</f>
        <v>Travis AFB (60th Medical Group)</v>
      </c>
      <c r="E10" t="str">
        <f>Details2!E1315</f>
        <v>H</v>
      </c>
      <c r="F10">
        <f>Details2!F1315</f>
        <v>117577</v>
      </c>
      <c r="G10">
        <f>Details2!G1315</f>
        <v>117193</v>
      </c>
      <c r="H10">
        <f>Details2!H1315</f>
        <v>105190</v>
      </c>
      <c r="I10">
        <f>Details2!I1315</f>
        <v>127374</v>
      </c>
      <c r="J10">
        <f>Details2!J1315</f>
        <v>90145</v>
      </c>
      <c r="K10">
        <f>Details2!K1315</f>
        <v>143611</v>
      </c>
    </row>
    <row r="11" spans="1:11" x14ac:dyDescent="0.2">
      <c r="B11" t="str">
        <f>Details2!B1316</f>
        <v>Air Force</v>
      </c>
      <c r="C11" t="str">
        <f>Details2!C1316</f>
        <v>0015</v>
      </c>
      <c r="D11" t="str">
        <f>Details2!D1316</f>
        <v>Beale AFB (9th Medical Group)</v>
      </c>
      <c r="E11" t="str">
        <f>Details2!E1316</f>
        <v>C</v>
      </c>
      <c r="F11">
        <f>Details2!F1316</f>
        <v>9166</v>
      </c>
      <c r="G11">
        <f>Details2!G1316</f>
        <v>9441</v>
      </c>
      <c r="H11">
        <f>Details2!H1316</f>
        <v>8463</v>
      </c>
      <c r="I11">
        <f>Details2!I1316</f>
        <v>7379</v>
      </c>
      <c r="J11">
        <f>Details2!J1316</f>
        <v>6721</v>
      </c>
      <c r="K11">
        <f>Details2!K1316</f>
        <v>4928</v>
      </c>
    </row>
    <row r="12" spans="1:11" x14ac:dyDescent="0.2">
      <c r="B12" t="str">
        <f>Details2!B1317</f>
        <v>Air Force</v>
      </c>
      <c r="C12" t="str">
        <f>Details2!C1317</f>
        <v>0018</v>
      </c>
      <c r="D12" t="str">
        <f>Details2!D1317</f>
        <v>Vandenberg AFB (30th Medical Group)</v>
      </c>
      <c r="E12" t="str">
        <f>Details2!E1317</f>
        <v>C</v>
      </c>
      <c r="F12">
        <f>Details2!F1317</f>
        <v>12262</v>
      </c>
      <c r="G12">
        <f>Details2!G1317</f>
        <v>12153</v>
      </c>
      <c r="H12">
        <f>Details2!H1317</f>
        <v>13071</v>
      </c>
      <c r="I12">
        <f>Details2!I1317</f>
        <v>8426</v>
      </c>
      <c r="J12">
        <f>Details2!J1317</f>
        <v>7788</v>
      </c>
      <c r="K12">
        <f>Details2!K1317</f>
        <v>15364</v>
      </c>
    </row>
    <row r="13" spans="1:11" x14ac:dyDescent="0.2">
      <c r="B13" t="str">
        <f>Details2!B1318</f>
        <v>Air Force</v>
      </c>
      <c r="C13" t="str">
        <f>Details2!C1318</f>
        <v>0019</v>
      </c>
      <c r="D13" t="str">
        <f>Details2!D1318</f>
        <v>Edwards AFB (412th Medical Group)</v>
      </c>
      <c r="E13" t="str">
        <f>Details2!E1318</f>
        <v>C</v>
      </c>
      <c r="F13">
        <f>Details2!F1318</f>
        <v>12536</v>
      </c>
      <c r="G13">
        <f>Details2!G1318</f>
        <v>12799</v>
      </c>
      <c r="H13">
        <f>Details2!H1318</f>
        <v>10737</v>
      </c>
      <c r="I13">
        <f>Details2!I1318</f>
        <v>11015</v>
      </c>
      <c r="J13">
        <f>Details2!J1318</f>
        <v>8136</v>
      </c>
      <c r="K13">
        <f>Details2!K1318</f>
        <v>3048</v>
      </c>
    </row>
    <row r="14" spans="1:11" x14ac:dyDescent="0.2">
      <c r="B14" t="str">
        <f>Details2!B1319</f>
        <v>Air Force</v>
      </c>
      <c r="C14" t="str">
        <f>Details2!C1319</f>
        <v>0033</v>
      </c>
      <c r="D14" t="str">
        <f>Details2!D1319</f>
        <v>USAF Academy (10th Medical Group)</v>
      </c>
      <c r="E14" t="str">
        <f>Details2!E1319</f>
        <v>H</v>
      </c>
      <c r="F14">
        <f>Details2!F1319</f>
        <v>63274</v>
      </c>
      <c r="G14">
        <f>Details2!G1319</f>
        <v>70545</v>
      </c>
      <c r="H14">
        <f>Details2!H1319</f>
        <v>66225</v>
      </c>
      <c r="I14">
        <f>Details2!I1319</f>
        <v>74163</v>
      </c>
      <c r="J14">
        <f>Details2!J1319</f>
        <v>44099</v>
      </c>
      <c r="K14">
        <f>Details2!K1319</f>
        <v>102596</v>
      </c>
    </row>
    <row r="15" spans="1:11" x14ac:dyDescent="0.2">
      <c r="B15" t="str">
        <f>Details2!B1320</f>
        <v>Air Force</v>
      </c>
      <c r="C15" t="str">
        <f>Details2!C1320</f>
        <v>0036</v>
      </c>
      <c r="D15" t="str">
        <f>Details2!D1320</f>
        <v>Dover AFB (436th Medical Group)</v>
      </c>
      <c r="E15" t="str">
        <f>Details2!E1320</f>
        <v>C</v>
      </c>
      <c r="F15">
        <f>Details2!F1320</f>
        <v>14935</v>
      </c>
      <c r="G15">
        <f>Details2!G1320</f>
        <v>13710</v>
      </c>
      <c r="H15">
        <f>Details2!H1320</f>
        <v>13082</v>
      </c>
      <c r="I15">
        <f>Details2!I1320</f>
        <v>11953</v>
      </c>
      <c r="J15">
        <f>Details2!J1320</f>
        <v>10799</v>
      </c>
      <c r="K15">
        <f>Details2!K1320</f>
        <v>2911</v>
      </c>
    </row>
    <row r="16" spans="1:11" x14ac:dyDescent="0.2">
      <c r="B16" t="str">
        <f>Details2!B1321</f>
        <v>Air Force</v>
      </c>
      <c r="C16" t="str">
        <f>Details2!C1321</f>
        <v>0042</v>
      </c>
      <c r="D16" t="str">
        <f>Details2!D1321</f>
        <v>Eglin AFB (96th Medical Group)</v>
      </c>
      <c r="E16" t="str">
        <f>Details2!E1321</f>
        <v>H</v>
      </c>
      <c r="F16">
        <f>Details2!F1321</f>
        <v>147155</v>
      </c>
      <c r="G16">
        <f>Details2!G1321</f>
        <v>139701</v>
      </c>
      <c r="H16">
        <f>Details2!H1321</f>
        <v>41671</v>
      </c>
      <c r="I16">
        <f>Details2!I1321</f>
        <v>111464</v>
      </c>
      <c r="J16">
        <f>Details2!J1321</f>
        <v>93540</v>
      </c>
      <c r="K16">
        <f>Details2!K1321</f>
        <v>96209</v>
      </c>
    </row>
    <row r="17" spans="2:11" x14ac:dyDescent="0.2">
      <c r="B17" t="str">
        <f>Details2!B1322</f>
        <v>Air Force</v>
      </c>
      <c r="C17" t="str">
        <f>Details2!C1322</f>
        <v>0043</v>
      </c>
      <c r="D17" t="str">
        <f>Details2!D1322</f>
        <v>Tyndall AFB (325th Medical Group)</v>
      </c>
      <c r="E17" t="str">
        <f>Details2!E1322</f>
        <v>C</v>
      </c>
      <c r="F17">
        <f>Details2!F1322</f>
        <v>19074</v>
      </c>
      <c r="G17">
        <f>Details2!G1322</f>
        <v>18538</v>
      </c>
      <c r="H17">
        <f>Details2!H1322</f>
        <v>15865</v>
      </c>
      <c r="I17">
        <f>Details2!I1322</f>
        <v>518</v>
      </c>
      <c r="J17">
        <f>Details2!J1322</f>
        <v>134</v>
      </c>
      <c r="K17">
        <f>Details2!K1322</f>
        <v>489</v>
      </c>
    </row>
    <row r="18" spans="2:11" x14ac:dyDescent="0.2">
      <c r="B18" t="str">
        <f>Details2!B1323</f>
        <v>Air Force</v>
      </c>
      <c r="C18" t="str">
        <f>Details2!C1323</f>
        <v>0045</v>
      </c>
      <c r="D18" t="str">
        <f>Details2!D1323</f>
        <v>MacDill AFB (6th Medical Group)</v>
      </c>
      <c r="E18" t="str">
        <f>Details2!E1323</f>
        <v>C</v>
      </c>
      <c r="F18">
        <f>Details2!F1323</f>
        <v>65888</v>
      </c>
      <c r="G18">
        <f>Details2!G1323</f>
        <v>61588</v>
      </c>
      <c r="H18">
        <f>Details2!H1323</f>
        <v>57540</v>
      </c>
      <c r="I18">
        <f>Details2!I1323</f>
        <v>54363</v>
      </c>
      <c r="J18">
        <f>Details2!J1323</f>
        <v>33567</v>
      </c>
      <c r="K18">
        <f>Details2!K1323</f>
        <v>27881</v>
      </c>
    </row>
    <row r="19" spans="2:11" x14ac:dyDescent="0.2">
      <c r="B19" t="str">
        <f>Details2!B1324</f>
        <v>Air Force</v>
      </c>
      <c r="C19" t="str">
        <f>Details2!C1324</f>
        <v>0046</v>
      </c>
      <c r="D19" t="str">
        <f>Details2!D1324</f>
        <v>Patrick AFB (45th Medical Group)</v>
      </c>
      <c r="E19" t="str">
        <f>Details2!E1324</f>
        <v>C</v>
      </c>
      <c r="F19">
        <f>Details2!F1324</f>
        <v>27392</v>
      </c>
      <c r="G19">
        <f>Details2!G1324</f>
        <v>20801</v>
      </c>
      <c r="H19">
        <f>Details2!H1324</f>
        <v>23570</v>
      </c>
      <c r="I19">
        <f>Details2!I1324</f>
        <v>18341</v>
      </c>
      <c r="J19">
        <f>Details2!J1324</f>
        <v>15816</v>
      </c>
      <c r="K19">
        <f>Details2!K1324</f>
        <v>17738</v>
      </c>
    </row>
    <row r="20" spans="2:11" x14ac:dyDescent="0.2">
      <c r="B20" t="str">
        <f>Details2!B1325</f>
        <v>Air Force</v>
      </c>
      <c r="C20" t="str">
        <f>Details2!C1325</f>
        <v>0050</v>
      </c>
      <c r="D20" t="str">
        <f>Details2!D1325</f>
        <v>Moody AFB (23rd Medical Group)</v>
      </c>
      <c r="E20" t="str">
        <f>Details2!E1325</f>
        <v>C</v>
      </c>
      <c r="F20">
        <f>Details2!F1325</f>
        <v>11375</v>
      </c>
      <c r="G20">
        <f>Details2!G1325</f>
        <v>11707</v>
      </c>
      <c r="H20">
        <f>Details2!H1325</f>
        <v>11186</v>
      </c>
      <c r="I20">
        <f>Details2!I1325</f>
        <v>7019</v>
      </c>
      <c r="J20">
        <f>Details2!J1325</f>
        <v>4416</v>
      </c>
      <c r="K20">
        <f>Details2!K1325</f>
        <v>5183</v>
      </c>
    </row>
    <row r="21" spans="2:11" x14ac:dyDescent="0.2">
      <c r="B21" t="str">
        <f>Details2!B1326</f>
        <v>Air Force</v>
      </c>
      <c r="C21" t="str">
        <f>Details2!C1326</f>
        <v>0051</v>
      </c>
      <c r="D21" t="str">
        <f>Details2!D1326</f>
        <v>Robins AFB (78th Medical Group)</v>
      </c>
      <c r="E21" t="str">
        <f>Details2!E1326</f>
        <v>C</v>
      </c>
      <c r="F21">
        <f>Details2!F1326</f>
        <v>20475</v>
      </c>
      <c r="G21">
        <f>Details2!G1326</f>
        <v>21904</v>
      </c>
      <c r="H21">
        <f>Details2!H1326</f>
        <v>22962</v>
      </c>
      <c r="I21">
        <f>Details2!I1326</f>
        <v>20413</v>
      </c>
      <c r="J21">
        <f>Details2!J1326</f>
        <v>14342</v>
      </c>
      <c r="K21">
        <f>Details2!K1326</f>
        <v>12028</v>
      </c>
    </row>
    <row r="22" spans="2:11" x14ac:dyDescent="0.2">
      <c r="B22" t="str">
        <f>Details2!B1327</f>
        <v>Air Force</v>
      </c>
      <c r="C22" t="str">
        <f>Details2!C1327</f>
        <v>0053</v>
      </c>
      <c r="D22" t="str">
        <f>Details2!D1327</f>
        <v>Mountain Home AFB (366th Medical Group)</v>
      </c>
      <c r="E22" t="str">
        <f>Details2!E1327</f>
        <v>H</v>
      </c>
      <c r="F22">
        <f>Details2!F1327</f>
        <v>18794</v>
      </c>
      <c r="G22">
        <f>Details2!G1327</f>
        <v>18173</v>
      </c>
      <c r="H22">
        <f>Details2!H1327</f>
        <v>13401</v>
      </c>
      <c r="I22">
        <f>Details2!I1327</f>
        <v>12806</v>
      </c>
      <c r="J22">
        <f>Details2!J1327</f>
        <v>0</v>
      </c>
      <c r="K22">
        <f>Details2!K1327</f>
        <v>12341</v>
      </c>
    </row>
    <row r="23" spans="2:11" x14ac:dyDescent="0.2">
      <c r="B23" t="str">
        <f>Details2!B1328</f>
        <v>Air Force</v>
      </c>
      <c r="C23" t="str">
        <f>Details2!C1328</f>
        <v>0055</v>
      </c>
      <c r="D23" t="str">
        <f>Details2!D1328</f>
        <v>Scott AFB (375th Medical Group)</v>
      </c>
      <c r="E23" t="str">
        <f>Details2!E1328</f>
        <v>C</v>
      </c>
      <c r="F23">
        <f>Details2!F1328</f>
        <v>50180</v>
      </c>
      <c r="G23">
        <f>Details2!G1328</f>
        <v>40667</v>
      </c>
      <c r="H23">
        <f>Details2!H1328</f>
        <v>39495</v>
      </c>
      <c r="I23">
        <f>Details2!I1328</f>
        <v>35538</v>
      </c>
      <c r="J23">
        <f>Details2!J1328</f>
        <v>0</v>
      </c>
      <c r="K23">
        <f>Details2!K1328</f>
        <v>66254</v>
      </c>
    </row>
    <row r="24" spans="2:11" x14ac:dyDescent="0.2">
      <c r="B24" t="str">
        <f>Details2!B1329</f>
        <v>Air Force</v>
      </c>
      <c r="C24" t="str">
        <f>Details2!C1329</f>
        <v>0059</v>
      </c>
      <c r="D24" t="str">
        <f>Details2!D1329</f>
        <v>McConnell AFB (22nd Medical Group)</v>
      </c>
      <c r="E24" t="str">
        <f>Details2!E1329</f>
        <v>C</v>
      </c>
      <c r="F24">
        <f>Details2!F1329</f>
        <v>17228</v>
      </c>
      <c r="G24">
        <f>Details2!G1329</f>
        <v>15026</v>
      </c>
      <c r="H24">
        <f>Details2!H1329</f>
        <v>12314</v>
      </c>
      <c r="I24">
        <f>Details2!I1329</f>
        <v>9400</v>
      </c>
      <c r="J24">
        <f>Details2!J1329</f>
        <v>9488</v>
      </c>
      <c r="K24">
        <f>Details2!K1329</f>
        <v>1877</v>
      </c>
    </row>
    <row r="25" spans="2:11" x14ac:dyDescent="0.2">
      <c r="B25" t="str">
        <f>Details2!B1330</f>
        <v>Air Force</v>
      </c>
      <c r="C25" t="str">
        <f>Details2!C1330</f>
        <v>0062</v>
      </c>
      <c r="D25" t="str">
        <f>Details2!D1330</f>
        <v>Barksdale AFB (2nd Medical Group)</v>
      </c>
      <c r="E25" t="str">
        <f>Details2!E1330</f>
        <v>C</v>
      </c>
      <c r="F25">
        <f>Details2!F1330</f>
        <v>20230</v>
      </c>
      <c r="G25">
        <f>Details2!G1330</f>
        <v>18288</v>
      </c>
      <c r="H25">
        <f>Details2!H1330</f>
        <v>13157</v>
      </c>
      <c r="I25">
        <f>Details2!I1330</f>
        <v>14547</v>
      </c>
      <c r="J25">
        <f>Details2!J1330</f>
        <v>12227</v>
      </c>
      <c r="K25">
        <f>Details2!K1330</f>
        <v>5979</v>
      </c>
    </row>
    <row r="26" spans="2:11" x14ac:dyDescent="0.2">
      <c r="B26" t="str">
        <f>Details2!B1331</f>
        <v>Air Force</v>
      </c>
      <c r="C26" t="str">
        <f>Details2!C1331</f>
        <v>0074</v>
      </c>
      <c r="D26" t="str">
        <f>Details2!D1331</f>
        <v>Columbus AFB (14th Medical Group)</v>
      </c>
      <c r="E26" t="str">
        <f>Details2!E1331</f>
        <v>C</v>
      </c>
      <c r="F26">
        <f>Details2!F1331</f>
        <v>8034</v>
      </c>
      <c r="G26">
        <f>Details2!G1331</f>
        <v>6342</v>
      </c>
      <c r="H26">
        <f>Details2!H1331</f>
        <v>5070</v>
      </c>
      <c r="I26">
        <f>Details2!I1331</f>
        <v>3583</v>
      </c>
      <c r="J26">
        <f>Details2!J1331</f>
        <v>2680</v>
      </c>
      <c r="K26">
        <f>Details2!K1331</f>
        <v>1648</v>
      </c>
    </row>
    <row r="27" spans="2:11" x14ac:dyDescent="0.2">
      <c r="B27" t="str">
        <f>Details2!B1332</f>
        <v>Air Force</v>
      </c>
      <c r="C27" t="str">
        <f>Details2!C1332</f>
        <v>0076</v>
      </c>
      <c r="D27" t="str">
        <f>Details2!D1332</f>
        <v>Whiteman AFB (509th Medical Group)</v>
      </c>
      <c r="E27" t="str">
        <f>Details2!E1332</f>
        <v>C</v>
      </c>
      <c r="F27">
        <f>Details2!F1332</f>
        <v>15121</v>
      </c>
      <c r="G27">
        <f>Details2!G1332</f>
        <v>15458</v>
      </c>
      <c r="H27">
        <f>Details2!H1332</f>
        <v>18694</v>
      </c>
      <c r="I27">
        <f>Details2!I1332</f>
        <v>13975</v>
      </c>
      <c r="J27">
        <f>Details2!J1332</f>
        <v>10484</v>
      </c>
      <c r="K27">
        <f>Details2!K1332</f>
        <v>32872</v>
      </c>
    </row>
    <row r="28" spans="2:11" x14ac:dyDescent="0.2">
      <c r="B28" t="str">
        <f>Details2!B1333</f>
        <v>Air Force</v>
      </c>
      <c r="C28" t="str">
        <f>Details2!C1333</f>
        <v>0077</v>
      </c>
      <c r="D28" t="str">
        <f>Details2!D1333</f>
        <v>Malmstrom AFB (341st Medical Group)</v>
      </c>
      <c r="E28" t="str">
        <f>Details2!E1333</f>
        <v>C</v>
      </c>
      <c r="F28">
        <f>Details2!F1333</f>
        <v>13965</v>
      </c>
      <c r="G28">
        <f>Details2!G1333</f>
        <v>13555</v>
      </c>
      <c r="H28">
        <f>Details2!H1333</f>
        <v>11044</v>
      </c>
      <c r="I28">
        <f>Details2!I1333</f>
        <v>10896</v>
      </c>
      <c r="J28">
        <f>Details2!J1333</f>
        <v>13903</v>
      </c>
      <c r="K28">
        <f>Details2!K1333</f>
        <v>14383</v>
      </c>
    </row>
    <row r="29" spans="2:11" x14ac:dyDescent="0.2">
      <c r="B29" t="str">
        <f>Details2!B1334</f>
        <v>Air Force</v>
      </c>
      <c r="C29" t="str">
        <f>Details2!C1334</f>
        <v>0078</v>
      </c>
      <c r="D29" t="str">
        <f>Details2!D1334</f>
        <v>Offutt AFB (55th Medical Group)</v>
      </c>
      <c r="E29" t="str">
        <f>Details2!E1334</f>
        <v>C</v>
      </c>
      <c r="F29">
        <f>Details2!F1334</f>
        <v>51546</v>
      </c>
      <c r="G29">
        <f>Details2!G1334</f>
        <v>47365</v>
      </c>
      <c r="H29">
        <f>Details2!H1334</f>
        <v>45291</v>
      </c>
      <c r="I29">
        <f>Details2!I1334</f>
        <v>40559</v>
      </c>
      <c r="J29">
        <f>Details2!J1334</f>
        <v>32465</v>
      </c>
      <c r="K29">
        <f>Details2!K1334</f>
        <v>25088</v>
      </c>
    </row>
    <row r="30" spans="2:11" x14ac:dyDescent="0.2">
      <c r="B30" t="str">
        <f>Details2!B1335</f>
        <v>Air Force</v>
      </c>
      <c r="C30" t="str">
        <f>Details2!C1335</f>
        <v>0079</v>
      </c>
      <c r="D30" t="str">
        <f>Details2!D1335</f>
        <v>Nellis AFB (99th Medical Group)</v>
      </c>
      <c r="E30" t="str">
        <f>Details2!E1335</f>
        <v>H</v>
      </c>
      <c r="F30">
        <f>Details2!F1335</f>
        <v>142973</v>
      </c>
      <c r="G30">
        <f>Details2!G1335</f>
        <v>128227</v>
      </c>
      <c r="H30">
        <f>Details2!H1335</f>
        <v>115535</v>
      </c>
      <c r="I30">
        <f>Details2!I1335</f>
        <v>43655</v>
      </c>
      <c r="J30">
        <f>Details2!J1335</f>
        <v>107571</v>
      </c>
      <c r="K30">
        <f>Details2!K1335</f>
        <v>2676</v>
      </c>
    </row>
    <row r="31" spans="2:11" x14ac:dyDescent="0.2">
      <c r="B31" t="str">
        <f>Details2!B1336</f>
        <v>Air Force</v>
      </c>
      <c r="C31" t="str">
        <f>Details2!C1336</f>
        <v>0083</v>
      </c>
      <c r="D31" t="str">
        <f>Details2!D1336</f>
        <v>Kirtland AFB (377th Medical Group)</v>
      </c>
      <c r="E31" t="str">
        <f>Details2!E1336</f>
        <v>C</v>
      </c>
      <c r="F31">
        <f>Details2!F1336</f>
        <v>22883</v>
      </c>
      <c r="G31">
        <f>Details2!G1336</f>
        <v>18623</v>
      </c>
      <c r="H31">
        <f>Details2!H1336</f>
        <v>15171</v>
      </c>
      <c r="I31">
        <f>Details2!I1336</f>
        <v>16270</v>
      </c>
      <c r="J31">
        <f>Details2!J1336</f>
        <v>14792</v>
      </c>
      <c r="K31" s="6">
        <f>Details2!K1336</f>
        <v>0</v>
      </c>
    </row>
    <row r="32" spans="2:11" x14ac:dyDescent="0.2">
      <c r="B32" t="str">
        <f>Details2!B1337</f>
        <v>Air Force</v>
      </c>
      <c r="C32" t="str">
        <f>Details2!C1337</f>
        <v>0084</v>
      </c>
      <c r="D32" t="str">
        <f>Details2!D1337</f>
        <v>Holloman AFB (49th Medical Group)</v>
      </c>
      <c r="E32" t="str">
        <f>Details2!E1337</f>
        <v>C</v>
      </c>
      <c r="F32">
        <f>Details2!F1337</f>
        <v>16160</v>
      </c>
      <c r="G32">
        <f>Details2!G1337</f>
        <v>14380</v>
      </c>
      <c r="H32">
        <f>Details2!H1337</f>
        <v>15463</v>
      </c>
      <c r="I32">
        <f>Details2!I1337</f>
        <v>13884</v>
      </c>
      <c r="J32">
        <f>Details2!J1337</f>
        <v>11396</v>
      </c>
      <c r="K32">
        <f>Details2!K1337</f>
        <v>3818</v>
      </c>
    </row>
    <row r="33" spans="2:11" x14ac:dyDescent="0.2">
      <c r="B33" t="str">
        <f>Details2!B1338</f>
        <v>Air Force</v>
      </c>
      <c r="C33" t="str">
        <f>Details2!C1338</f>
        <v>0085</v>
      </c>
      <c r="D33" t="str">
        <f>Details2!D1338</f>
        <v>Cannon AFB (27th Medical Group)</v>
      </c>
      <c r="E33" t="str">
        <f>Details2!E1338</f>
        <v>C</v>
      </c>
      <c r="F33">
        <f>Details2!F1338</f>
        <v>19616</v>
      </c>
      <c r="G33">
        <f>Details2!G1338</f>
        <v>16100</v>
      </c>
      <c r="H33">
        <f>Details2!H1338</f>
        <v>10963</v>
      </c>
      <c r="I33">
        <f>Details2!I1338</f>
        <v>12348</v>
      </c>
      <c r="J33">
        <f>Details2!J1338</f>
        <v>8455</v>
      </c>
      <c r="K33">
        <f>Details2!K1338</f>
        <v>4081</v>
      </c>
    </row>
    <row r="34" spans="2:11" x14ac:dyDescent="0.2">
      <c r="B34" t="str">
        <f>Details2!B1339</f>
        <v>Air Force</v>
      </c>
      <c r="C34" t="str">
        <f>Details2!C1339</f>
        <v>0093</v>
      </c>
      <c r="D34" t="str">
        <f>Details2!D1339</f>
        <v>Grand Forks AFB (319th Medical Group)</v>
      </c>
      <c r="E34" t="str">
        <f>Details2!E1339</f>
        <v>C</v>
      </c>
      <c r="F34">
        <f>Details2!F1339</f>
        <v>7584</v>
      </c>
      <c r="G34">
        <f>Details2!G1339</f>
        <v>7729</v>
      </c>
      <c r="H34">
        <f>Details2!H1339</f>
        <v>5358</v>
      </c>
      <c r="I34">
        <f>Details2!I1339</f>
        <v>4939</v>
      </c>
      <c r="J34">
        <f>Details2!J1339</f>
        <v>4575</v>
      </c>
      <c r="K34">
        <f>Details2!K1339</f>
        <v>4137</v>
      </c>
    </row>
    <row r="35" spans="2:11" x14ac:dyDescent="0.2">
      <c r="B35" t="str">
        <f>Details2!B1340</f>
        <v>Air Force</v>
      </c>
      <c r="C35" t="str">
        <f>Details2!C1340</f>
        <v>0094</v>
      </c>
      <c r="D35" t="str">
        <f>Details2!D1340</f>
        <v>Minot AFB (5th Medical Group)</v>
      </c>
      <c r="E35" t="str">
        <f>Details2!E1340</f>
        <v>C</v>
      </c>
      <c r="F35">
        <f>Details2!F1340</f>
        <v>15599</v>
      </c>
      <c r="G35">
        <f>Details2!G1340</f>
        <v>14009</v>
      </c>
      <c r="H35">
        <f>Details2!H1340</f>
        <v>14703</v>
      </c>
      <c r="I35">
        <f>Details2!I1340</f>
        <v>11904</v>
      </c>
      <c r="J35">
        <f>Details2!J1340</f>
        <v>16420</v>
      </c>
      <c r="K35">
        <f>Details2!K1340</f>
        <v>2050</v>
      </c>
    </row>
    <row r="36" spans="2:11" x14ac:dyDescent="0.2">
      <c r="B36" t="str">
        <f>Details2!B1341</f>
        <v>Air Force</v>
      </c>
      <c r="C36" t="str">
        <f>Details2!C1341</f>
        <v>0095</v>
      </c>
      <c r="D36" t="str">
        <f>Details2!D1341</f>
        <v>Wright Patterson AFB (88th Medical Group)</v>
      </c>
      <c r="E36" t="str">
        <f>Details2!E1341</f>
        <v>H</v>
      </c>
      <c r="F36">
        <f>Details2!F1341</f>
        <v>180684</v>
      </c>
      <c r="G36">
        <f>Details2!G1341</f>
        <v>178724</v>
      </c>
      <c r="H36">
        <f>Details2!H1341</f>
        <v>130426</v>
      </c>
      <c r="I36">
        <f>Details2!I1341</f>
        <v>144422</v>
      </c>
      <c r="J36">
        <f>Details2!J1341</f>
        <v>118460</v>
      </c>
      <c r="K36">
        <f>Details2!K1341</f>
        <v>133820</v>
      </c>
    </row>
    <row r="37" spans="2:11" x14ac:dyDescent="0.2">
      <c r="B37" t="str">
        <f>Details2!B1342</f>
        <v>Air Force</v>
      </c>
      <c r="C37" t="str">
        <f>Details2!C1342</f>
        <v>0096</v>
      </c>
      <c r="D37" t="str">
        <f>Details2!D1342</f>
        <v>Tinker AFB (72th Medical Group)</v>
      </c>
      <c r="E37" t="str">
        <f>Details2!E1342</f>
        <v>C</v>
      </c>
      <c r="F37">
        <f>Details2!F1342</f>
        <v>29885</v>
      </c>
      <c r="G37">
        <f>Details2!G1342</f>
        <v>27775</v>
      </c>
      <c r="H37">
        <f>Details2!H1342</f>
        <v>25973</v>
      </c>
      <c r="I37">
        <f>Details2!I1342</f>
        <v>21871</v>
      </c>
      <c r="J37">
        <f>Details2!J1342</f>
        <v>19806</v>
      </c>
      <c r="K37">
        <f>Details2!K1342</f>
        <v>15353</v>
      </c>
    </row>
    <row r="38" spans="2:11" x14ac:dyDescent="0.2">
      <c r="B38" t="str">
        <f>Details2!B1343</f>
        <v>Air Force</v>
      </c>
      <c r="C38" t="str">
        <f>Details2!C1343</f>
        <v>0097</v>
      </c>
      <c r="D38" t="str">
        <f>Details2!D1343</f>
        <v>Altus AFB (97th Medical Group)</v>
      </c>
      <c r="E38" t="str">
        <f>Details2!E1343</f>
        <v>C</v>
      </c>
      <c r="F38">
        <f>Details2!F1343</f>
        <v>9162</v>
      </c>
      <c r="G38">
        <f>Details2!G1343</f>
        <v>7991</v>
      </c>
      <c r="H38">
        <f>Details2!H1343</f>
        <v>6876</v>
      </c>
      <c r="I38">
        <f>Details2!I1343</f>
        <v>12155</v>
      </c>
      <c r="J38">
        <f>Details2!J1343</f>
        <v>7672</v>
      </c>
      <c r="K38">
        <f>Details2!K1343</f>
        <v>8097</v>
      </c>
    </row>
    <row r="39" spans="2:11" x14ac:dyDescent="0.2">
      <c r="B39" t="str">
        <f>Details2!B1344</f>
        <v>Air Force</v>
      </c>
      <c r="C39" t="str">
        <f>Details2!C1344</f>
        <v>0101</v>
      </c>
      <c r="D39" t="str">
        <f>Details2!D1344</f>
        <v>Shaw AFB (20th Medical Group)</v>
      </c>
      <c r="E39" t="str">
        <f>Details2!E1344</f>
        <v>C</v>
      </c>
      <c r="F39">
        <f>Details2!F1344</f>
        <v>20005</v>
      </c>
      <c r="G39">
        <f>Details2!G1344</f>
        <v>22156</v>
      </c>
      <c r="H39">
        <f>Details2!H1344</f>
        <v>9462</v>
      </c>
      <c r="I39">
        <f>Details2!I1344</f>
        <v>9411</v>
      </c>
      <c r="J39">
        <f>Details2!J1344</f>
        <v>8559</v>
      </c>
      <c r="K39">
        <f>Details2!K1344</f>
        <v>256</v>
      </c>
    </row>
    <row r="40" spans="2:11" x14ac:dyDescent="0.2">
      <c r="B40" t="str">
        <f>Details2!B1345</f>
        <v>Air Force</v>
      </c>
      <c r="C40" t="str">
        <f>Details2!C1345</f>
        <v>0106</v>
      </c>
      <c r="D40" t="str">
        <f>Details2!D1345</f>
        <v>Ellsworth AFB (28th Medical Group)</v>
      </c>
      <c r="E40" t="str">
        <f>Details2!E1345</f>
        <v>C</v>
      </c>
      <c r="F40">
        <f>Details2!F1345</f>
        <v>16601</v>
      </c>
      <c r="G40">
        <f>Details2!G1345</f>
        <v>14536</v>
      </c>
      <c r="H40">
        <f>Details2!H1345</f>
        <v>14035</v>
      </c>
      <c r="I40">
        <f>Details2!I1345</f>
        <v>14798</v>
      </c>
      <c r="J40">
        <f>Details2!J1345</f>
        <v>10041</v>
      </c>
      <c r="K40">
        <f>Details2!K1345</f>
        <v>2677</v>
      </c>
    </row>
    <row r="41" spans="2:11" x14ac:dyDescent="0.2">
      <c r="B41" t="str">
        <f>Details2!B1346</f>
        <v>Air Force</v>
      </c>
      <c r="C41" t="str">
        <f>Details2!C1346</f>
        <v>0112</v>
      </c>
      <c r="D41" t="str">
        <f>Details2!D1346</f>
        <v>Dyess AFB (7th Medical Group)</v>
      </c>
      <c r="E41" t="str">
        <f>Details2!E1346</f>
        <v>C</v>
      </c>
      <c r="F41">
        <f>Details2!F1346</f>
        <v>13005</v>
      </c>
      <c r="G41">
        <f>Details2!G1346</f>
        <v>13416</v>
      </c>
      <c r="H41">
        <f>Details2!H1346</f>
        <v>8948</v>
      </c>
      <c r="I41">
        <f>Details2!I1346</f>
        <v>7797</v>
      </c>
      <c r="J41">
        <f>Details2!J1346</f>
        <v>4517</v>
      </c>
      <c r="K41">
        <f>Details2!K1346</f>
        <v>5268</v>
      </c>
    </row>
    <row r="42" spans="2:11" x14ac:dyDescent="0.2">
      <c r="B42" t="str">
        <f>Details2!B1347</f>
        <v>Air Force</v>
      </c>
      <c r="C42" t="str">
        <f>Details2!C1347</f>
        <v>0113</v>
      </c>
      <c r="D42" t="str">
        <f>Details2!D1347</f>
        <v>Sheppard AFB (82nd Medical Group)</v>
      </c>
      <c r="E42" t="str">
        <f>Details2!E1347</f>
        <v>C</v>
      </c>
      <c r="F42">
        <f>Details2!F1347</f>
        <v>21536</v>
      </c>
      <c r="G42">
        <f>Details2!G1347</f>
        <v>16198</v>
      </c>
      <c r="H42">
        <f>Details2!H1347</f>
        <v>16667</v>
      </c>
      <c r="I42">
        <f>Details2!I1347</f>
        <v>14523</v>
      </c>
      <c r="J42">
        <f>Details2!J1347</f>
        <v>11289</v>
      </c>
      <c r="K42">
        <f>Details2!K1347</f>
        <v>9816</v>
      </c>
    </row>
    <row r="43" spans="2:11" x14ac:dyDescent="0.2">
      <c r="B43" t="str">
        <f>Details2!B1348</f>
        <v>Air Force</v>
      </c>
      <c r="C43" t="str">
        <f>Details2!C1348</f>
        <v>0114</v>
      </c>
      <c r="D43" t="str">
        <f>Details2!D1348</f>
        <v>Laughlin AFB (47th Medical Group)</v>
      </c>
      <c r="E43" t="str">
        <f>Details2!E1348</f>
        <v>C</v>
      </c>
      <c r="F43">
        <f>Details2!F1348</f>
        <v>6505</v>
      </c>
      <c r="G43">
        <f>Details2!G1348</f>
        <v>6840</v>
      </c>
      <c r="H43">
        <f>Details2!H1348</f>
        <v>6479</v>
      </c>
      <c r="I43">
        <f>Details2!I1348</f>
        <v>4953</v>
      </c>
      <c r="J43">
        <f>Details2!J1348</f>
        <v>5683</v>
      </c>
      <c r="K43">
        <f>Details2!K1348</f>
        <v>650</v>
      </c>
    </row>
    <row r="44" spans="2:11" x14ac:dyDescent="0.2">
      <c r="B44" t="str">
        <f>Details2!B1349</f>
        <v>Air Force</v>
      </c>
      <c r="C44" t="str">
        <f>Details2!C1349</f>
        <v>0117</v>
      </c>
      <c r="D44" t="str">
        <f>Details2!D1349</f>
        <v>Lackland AFB (59th Medical Wing)</v>
      </c>
      <c r="E44" t="str">
        <f>Details2!E1349</f>
        <v>H</v>
      </c>
      <c r="F44">
        <f>Details2!F1349</f>
        <v>190908</v>
      </c>
      <c r="G44">
        <f>Details2!G1349</f>
        <v>202460</v>
      </c>
      <c r="H44">
        <f>Details2!H1349</f>
        <v>294960</v>
      </c>
      <c r="I44">
        <f>Details2!I1349</f>
        <v>185994</v>
      </c>
      <c r="J44">
        <f>Details2!J1349</f>
        <v>152012</v>
      </c>
      <c r="K44">
        <f>Details2!K1349</f>
        <v>81216</v>
      </c>
    </row>
    <row r="45" spans="2:11" x14ac:dyDescent="0.2">
      <c r="B45" t="str">
        <f>Details2!B1350</f>
        <v>Air Force</v>
      </c>
      <c r="C45" t="str">
        <f>Details2!C1350</f>
        <v>0119</v>
      </c>
      <c r="D45" t="str">
        <f>Details2!D1350</f>
        <v>Hill AFB (75th Medical Group)</v>
      </c>
      <c r="E45" t="str">
        <f>Details2!E1350</f>
        <v>C</v>
      </c>
      <c r="F45">
        <f>Details2!F1350</f>
        <v>32684</v>
      </c>
      <c r="G45">
        <f>Details2!G1350</f>
        <v>29033</v>
      </c>
      <c r="H45">
        <f>Details2!H1350</f>
        <v>26594</v>
      </c>
      <c r="I45">
        <f>Details2!I1350</f>
        <v>177920</v>
      </c>
      <c r="J45">
        <f>Details2!J1350</f>
        <v>21617</v>
      </c>
      <c r="K45">
        <f>Details2!K1350</f>
        <v>3062</v>
      </c>
    </row>
    <row r="46" spans="2:11" x14ac:dyDescent="0.2">
      <c r="B46" t="str">
        <f>Details2!B1351</f>
        <v>Air Force</v>
      </c>
      <c r="C46" t="str">
        <f>Details2!C1351</f>
        <v>0120</v>
      </c>
      <c r="D46" t="str">
        <f>Details2!D1351</f>
        <v>Langley AFB (633rd Medical Group)</v>
      </c>
      <c r="E46" t="str">
        <f>Details2!E1351</f>
        <v>H</v>
      </c>
      <c r="F46">
        <f>Details2!F1351</f>
        <v>112664</v>
      </c>
      <c r="G46">
        <f>Details2!G1351</f>
        <v>102159</v>
      </c>
      <c r="H46">
        <f>Details2!H1351</f>
        <v>30305</v>
      </c>
      <c r="I46">
        <f>Details2!I1351</f>
        <v>26642</v>
      </c>
      <c r="J46">
        <f>Details2!J1351</f>
        <v>65395</v>
      </c>
      <c r="K46">
        <f>Details2!K1351</f>
        <v>20422</v>
      </c>
    </row>
    <row r="47" spans="2:11" x14ac:dyDescent="0.2">
      <c r="B47" t="str">
        <f>Details2!B1352</f>
        <v>Air Force</v>
      </c>
      <c r="C47" t="str">
        <f>Details2!C1352</f>
        <v>0128</v>
      </c>
      <c r="D47" t="str">
        <f>Details2!D1352</f>
        <v>Fairchild AFB (92nd Medical Group)</v>
      </c>
      <c r="E47" t="str">
        <f>Details2!E1352</f>
        <v>C</v>
      </c>
      <c r="F47">
        <f>Details2!F1352</f>
        <v>14247</v>
      </c>
      <c r="G47">
        <f>Details2!G1352</f>
        <v>0</v>
      </c>
      <c r="H47">
        <f>Details2!H1352</f>
        <v>0</v>
      </c>
      <c r="I47">
        <f>Details2!I1352</f>
        <v>0</v>
      </c>
      <c r="J47">
        <f>Details2!J1352</f>
        <v>0</v>
      </c>
      <c r="K47">
        <f>Details2!K1352</f>
        <v>13966</v>
      </c>
    </row>
    <row r="48" spans="2:11" x14ac:dyDescent="0.2">
      <c r="B48" t="str">
        <f>Details2!B1353</f>
        <v>Air Force</v>
      </c>
      <c r="C48" t="str">
        <f>Details2!C1353</f>
        <v>0129</v>
      </c>
      <c r="D48" t="str">
        <f>Details2!D1353</f>
        <v>F.E. Warren AFB (90th Medical Group)</v>
      </c>
      <c r="E48" t="str">
        <f>Details2!E1353</f>
        <v>C</v>
      </c>
      <c r="F48">
        <f>Details2!F1353</f>
        <v>13706</v>
      </c>
      <c r="G48">
        <f>Details2!G1353</f>
        <v>13369</v>
      </c>
      <c r="H48">
        <f>Details2!H1353</f>
        <v>10595</v>
      </c>
      <c r="I48">
        <f>Details2!I1353</f>
        <v>7785</v>
      </c>
      <c r="J48">
        <f>Details2!J1353</f>
        <v>7495</v>
      </c>
      <c r="K48">
        <f>Details2!K1353</f>
        <v>8123</v>
      </c>
    </row>
    <row r="49" spans="2:11" x14ac:dyDescent="0.2">
      <c r="B49" t="str">
        <f>Details2!B1354</f>
        <v>Air Force</v>
      </c>
      <c r="C49" t="str">
        <f>Details2!C1354</f>
        <v>0203</v>
      </c>
      <c r="D49" t="str">
        <f>Details2!D1354</f>
        <v>Eielson AFB (354th Medical Group)</v>
      </c>
      <c r="E49" t="str">
        <f>Details2!E1354</f>
        <v>C</v>
      </c>
      <c r="F49">
        <f>Details2!F1354</f>
        <v>8052</v>
      </c>
      <c r="G49">
        <f>Details2!G1354</f>
        <v>6961</v>
      </c>
      <c r="H49">
        <f>Details2!H1354</f>
        <v>6517</v>
      </c>
      <c r="I49">
        <f>Details2!I1354</f>
        <v>7886</v>
      </c>
      <c r="J49">
        <f>Details2!J1354</f>
        <v>8047</v>
      </c>
      <c r="K49">
        <f>Details2!K1354</f>
        <v>1646</v>
      </c>
    </row>
    <row r="50" spans="2:11" x14ac:dyDescent="0.2">
      <c r="B50" t="str">
        <f>Details2!B1355</f>
        <v>Air Force</v>
      </c>
      <c r="C50" t="str">
        <f>Details2!C1355</f>
        <v>0248</v>
      </c>
      <c r="D50" t="str">
        <f>Details2!D1355</f>
        <v>Los Angeles AFB (61st Medical Group)</v>
      </c>
      <c r="E50" t="str">
        <f>Details2!E1355</f>
        <v>C</v>
      </c>
      <c r="F50">
        <f>Details2!F1355</f>
        <v>7100</v>
      </c>
      <c r="G50">
        <f>Details2!G1355</f>
        <v>9077</v>
      </c>
      <c r="H50">
        <f>Details2!H1355</f>
        <v>7948</v>
      </c>
      <c r="I50">
        <f>Details2!I1355</f>
        <v>3602</v>
      </c>
      <c r="J50">
        <f>Details2!J1355</f>
        <v>2473</v>
      </c>
      <c r="K50">
        <f>Details2!K1355</f>
        <v>3469</v>
      </c>
    </row>
    <row r="51" spans="2:11" x14ac:dyDescent="0.2">
      <c r="B51" t="str">
        <f>Details2!B1356</f>
        <v>Air Force</v>
      </c>
      <c r="C51" t="str">
        <f>Details2!C1356</f>
        <v>0252</v>
      </c>
      <c r="D51" t="str">
        <f>Details2!D1356</f>
        <v>Peterson AFB (21st Medical Group)</v>
      </c>
      <c r="E51" t="str">
        <f>Details2!E1356</f>
        <v>C</v>
      </c>
      <c r="F51">
        <f>Details2!F1356</f>
        <v>35347</v>
      </c>
      <c r="G51">
        <f>Details2!G1356</f>
        <v>33455</v>
      </c>
      <c r="H51">
        <f>Details2!H1356</f>
        <v>34602</v>
      </c>
      <c r="I51">
        <f>Details2!I1356</f>
        <v>28473</v>
      </c>
      <c r="J51">
        <f>Details2!J1356</f>
        <v>24000</v>
      </c>
      <c r="K51">
        <f>Details2!K1356</f>
        <v>27605</v>
      </c>
    </row>
    <row r="52" spans="2:11" x14ac:dyDescent="0.2">
      <c r="B52" t="str">
        <f>Details2!B1357</f>
        <v>Air Force</v>
      </c>
      <c r="C52" t="str">
        <f>Details2!C1357</f>
        <v>0287</v>
      </c>
      <c r="D52" t="str">
        <f>Details2!D1357</f>
        <v>Hickam AFB (15th Medical Group)</v>
      </c>
      <c r="E52" t="str">
        <f>Details2!E1357</f>
        <v>C</v>
      </c>
      <c r="F52">
        <f>Details2!F1357</f>
        <v>18230</v>
      </c>
      <c r="G52">
        <f>Details2!G1357</f>
        <v>17728</v>
      </c>
      <c r="H52">
        <f>Details2!H1357</f>
        <v>16051</v>
      </c>
      <c r="I52">
        <f>Details2!I1357</f>
        <v>16065</v>
      </c>
      <c r="J52">
        <f>Details2!J1357</f>
        <v>52705</v>
      </c>
      <c r="K52">
        <f>Details2!K1357</f>
        <v>19081</v>
      </c>
    </row>
    <row r="53" spans="2:11" x14ac:dyDescent="0.2">
      <c r="B53" t="str">
        <f>Details2!B1358</f>
        <v>Air Force</v>
      </c>
      <c r="C53" t="str">
        <f>Details2!C1358</f>
        <v>0310</v>
      </c>
      <c r="D53" t="str">
        <f>Details2!D1358</f>
        <v>Hanscom AFB (66th Medical Group)</v>
      </c>
      <c r="E53" t="str">
        <f>Details2!E1358</f>
        <v>C</v>
      </c>
      <c r="F53">
        <f>Details2!F1358</f>
        <v>6630</v>
      </c>
      <c r="G53">
        <f>Details2!G1358</f>
        <v>6794</v>
      </c>
      <c r="H53">
        <f>Details2!H1358</f>
        <v>7051</v>
      </c>
      <c r="I53">
        <f>Details2!I1358</f>
        <v>5732</v>
      </c>
      <c r="J53">
        <f>Details2!J1358</f>
        <v>5084</v>
      </c>
      <c r="K53">
        <f>Details2!K1358</f>
        <v>5792</v>
      </c>
    </row>
    <row r="54" spans="2:11" x14ac:dyDescent="0.2">
      <c r="B54" t="str">
        <f>Details2!B1359</f>
        <v>Air Force</v>
      </c>
      <c r="C54" t="str">
        <f>Details2!C1359</f>
        <v>0326</v>
      </c>
      <c r="D54" t="str">
        <f>Details2!D1359</f>
        <v>McGuire AFB (87th Medical Group)</v>
      </c>
      <c r="E54" t="str">
        <f>Details2!E1359</f>
        <v>C</v>
      </c>
      <c r="F54">
        <f>Details2!F1359</f>
        <v>22362</v>
      </c>
      <c r="G54">
        <f>Details2!G1359</f>
        <v>19059</v>
      </c>
      <c r="H54">
        <f>Details2!H1359</f>
        <v>14480</v>
      </c>
      <c r="I54">
        <f>Details2!I1359</f>
        <v>15571</v>
      </c>
      <c r="J54">
        <f>Details2!J1359</f>
        <v>10195</v>
      </c>
      <c r="K54">
        <f>Details2!K1359</f>
        <v>13998</v>
      </c>
    </row>
    <row r="55" spans="2:11" x14ac:dyDescent="0.2">
      <c r="B55" t="str">
        <f>Details2!B1360</f>
        <v>Air Force</v>
      </c>
      <c r="C55" t="str">
        <f>Details2!C1360</f>
        <v>0338</v>
      </c>
      <c r="D55" t="str">
        <f>Details2!D1360</f>
        <v>Vance AFB (71st Medical Group)</v>
      </c>
      <c r="E55" t="str">
        <f>Details2!E1360</f>
        <v>C</v>
      </c>
      <c r="F55">
        <f>Details2!F1360</f>
        <v>6829</v>
      </c>
      <c r="G55">
        <f>Details2!G1360</f>
        <v>6535</v>
      </c>
      <c r="H55">
        <f>Details2!H1360</f>
        <v>5364</v>
      </c>
      <c r="I55">
        <f>Details2!I1360</f>
        <v>5537</v>
      </c>
      <c r="J55">
        <f>Details2!J1360</f>
        <v>5522</v>
      </c>
      <c r="K55">
        <f>Details2!K1360</f>
        <v>2457</v>
      </c>
    </row>
    <row r="56" spans="2:11" x14ac:dyDescent="0.2">
      <c r="B56" t="str">
        <f>Details2!B1361</f>
        <v>Air Force</v>
      </c>
      <c r="C56" t="str">
        <f>Details2!C1361</f>
        <v>0364</v>
      </c>
      <c r="D56" t="str">
        <f>Details2!D1361</f>
        <v>Goodfellow AFB (17th Medical Group)</v>
      </c>
      <c r="E56" t="str">
        <f>Details2!E1361</f>
        <v>C</v>
      </c>
      <c r="F56">
        <f>Details2!F1361</f>
        <v>10741</v>
      </c>
      <c r="G56">
        <f>Details2!G1361</f>
        <v>8453</v>
      </c>
      <c r="H56">
        <f>Details2!H1361</f>
        <v>8522</v>
      </c>
      <c r="I56">
        <f>Details2!I1361</f>
        <v>6839</v>
      </c>
      <c r="J56">
        <f>Details2!J1361</f>
        <v>5839</v>
      </c>
      <c r="K56">
        <f>Details2!K1361</f>
        <v>3385</v>
      </c>
    </row>
    <row r="57" spans="2:11" x14ac:dyDescent="0.2">
      <c r="B57" t="str">
        <f>Details2!B1362</f>
        <v>Air Force</v>
      </c>
      <c r="C57" t="str">
        <f>Details2!C1362</f>
        <v>0366</v>
      </c>
      <c r="D57" t="str">
        <f>Details2!D1362</f>
        <v>Randolph AFB (359th Medical Group)</v>
      </c>
      <c r="E57" t="str">
        <f>Details2!E1362</f>
        <v>C</v>
      </c>
      <c r="F57">
        <f>Details2!F1362</f>
        <v>56152</v>
      </c>
      <c r="G57">
        <f>Details2!G1362</f>
        <v>58131</v>
      </c>
      <c r="H57">
        <f>Details2!H1362</f>
        <v>45384</v>
      </c>
      <c r="I57" t="str">
        <f>Details2!I1362</f>
        <v>NULL</v>
      </c>
      <c r="J57" t="str">
        <f>Details2!J1362</f>
        <v>NULL</v>
      </c>
      <c r="K57" t="str">
        <f>Details2!K1362</f>
        <v>NULL</v>
      </c>
    </row>
    <row r="58" spans="2:11" x14ac:dyDescent="0.2">
      <c r="B58" t="str">
        <f>Details2!B1363</f>
        <v>Air Force</v>
      </c>
      <c r="C58" t="str">
        <f>Details2!C1363</f>
        <v>0395</v>
      </c>
      <c r="D58" t="str">
        <f>Details2!D1363</f>
        <v>McChord AFB (62nd Medical Group)</v>
      </c>
      <c r="E58" t="str">
        <f>Details2!E1363</f>
        <v>C</v>
      </c>
      <c r="F58" t="str">
        <f>Details2!F1363</f>
        <v>NULL</v>
      </c>
      <c r="G58" t="str">
        <f>Details2!G1363</f>
        <v>NULL</v>
      </c>
      <c r="H58" t="str">
        <f>Details2!H1363</f>
        <v>NULL</v>
      </c>
      <c r="I58" t="str">
        <f>Details2!I1363</f>
        <v>NULL</v>
      </c>
      <c r="J58" t="str">
        <f>Details2!J1363</f>
        <v>NULL</v>
      </c>
      <c r="K58" t="str">
        <f>Details2!K1363</f>
        <v>NULL</v>
      </c>
    </row>
    <row r="59" spans="2:11" x14ac:dyDescent="0.2">
      <c r="B59" t="str">
        <f>Details2!B1364</f>
        <v>Air Force</v>
      </c>
      <c r="C59" t="str">
        <f>Details2!C1364</f>
        <v>0633</v>
      </c>
      <c r="D59" t="str">
        <f>Details2!D1364</f>
        <v>RAF Lakenhealth (48th Medical Group)</v>
      </c>
      <c r="E59" t="str">
        <f>Details2!E1364</f>
        <v>H</v>
      </c>
      <c r="F59">
        <f>Details2!F1364</f>
        <v>44881</v>
      </c>
      <c r="G59">
        <f>Details2!G1364</f>
        <v>42629</v>
      </c>
      <c r="H59">
        <f>Details2!H1364</f>
        <v>41115</v>
      </c>
      <c r="I59">
        <f>Details2!I1364</f>
        <v>39664</v>
      </c>
      <c r="J59">
        <f>Details2!J1364</f>
        <v>31732</v>
      </c>
      <c r="K59">
        <f>Details2!K1364</f>
        <v>34569</v>
      </c>
    </row>
    <row r="60" spans="2:11" x14ac:dyDescent="0.2">
      <c r="B60" t="str">
        <f>Details2!B1365</f>
        <v>Air Force</v>
      </c>
      <c r="C60" t="str">
        <f>Details2!C1365</f>
        <v>0635</v>
      </c>
      <c r="D60" t="str">
        <f>Details2!D1365</f>
        <v>Incirlik AB (39th Medical Group)</v>
      </c>
      <c r="E60" t="str">
        <f>Details2!E1365</f>
        <v>C</v>
      </c>
      <c r="F60">
        <f>Details2!F1365</f>
        <v>3602</v>
      </c>
      <c r="G60">
        <f>Details2!G1365</f>
        <v>784</v>
      </c>
      <c r="H60">
        <f>Details2!H1365</f>
        <v>441</v>
      </c>
      <c r="I60">
        <f>Details2!I1365</f>
        <v>277</v>
      </c>
      <c r="J60">
        <f>Details2!J1365</f>
        <v>1061</v>
      </c>
      <c r="K60">
        <f>Details2!K1365</f>
        <v>84</v>
      </c>
    </row>
    <row r="61" spans="2:11" x14ac:dyDescent="0.2">
      <c r="B61" t="str">
        <f>Details2!B1366</f>
        <v>Air Force</v>
      </c>
      <c r="C61" t="str">
        <f>Details2!C1366</f>
        <v>0637</v>
      </c>
      <c r="D61" t="str">
        <f>Details2!D1366</f>
        <v>Kunsan AB (8th Medical Group)</v>
      </c>
      <c r="E61" t="str">
        <f>Details2!E1366</f>
        <v>C</v>
      </c>
      <c r="F61">
        <f>Details2!F1366</f>
        <v>81</v>
      </c>
      <c r="G61">
        <f>Details2!G1366</f>
        <v>103</v>
      </c>
      <c r="H61">
        <f>Details2!H1366</f>
        <v>99</v>
      </c>
      <c r="I61">
        <f>Details2!I1366</f>
        <v>203</v>
      </c>
      <c r="J61">
        <f>Details2!J1366</f>
        <v>169</v>
      </c>
      <c r="K61" s="6">
        <f>Details2!K1366</f>
        <v>0</v>
      </c>
    </row>
    <row r="62" spans="2:11" x14ac:dyDescent="0.2">
      <c r="B62" t="str">
        <f>Details2!B1367</f>
        <v>Air Force</v>
      </c>
      <c r="C62" t="str">
        <f>Details2!C1367</f>
        <v>0638</v>
      </c>
      <c r="D62" t="str">
        <f>Details2!D1367</f>
        <v>Osan AB (51st Medical Group)</v>
      </c>
      <c r="E62" t="str">
        <f>Details2!E1367</f>
        <v>H</v>
      </c>
      <c r="F62">
        <f>Details2!F1367</f>
        <v>5627</v>
      </c>
      <c r="G62">
        <f>Details2!G1367</f>
        <v>7249</v>
      </c>
      <c r="H62">
        <f>Details2!H1367</f>
        <v>352</v>
      </c>
      <c r="I62">
        <f>Details2!I1367</f>
        <v>9258</v>
      </c>
      <c r="J62" t="str">
        <f>Details2!J1367</f>
        <v>NULL</v>
      </c>
      <c r="K62" t="str">
        <f>Details2!K1367</f>
        <v>NULL</v>
      </c>
    </row>
    <row r="63" spans="2:11" x14ac:dyDescent="0.2">
      <c r="B63" t="str">
        <f>Details2!B1368</f>
        <v>Air Force</v>
      </c>
      <c r="C63" t="str">
        <f>Details2!C1368</f>
        <v>0639</v>
      </c>
      <c r="D63" t="str">
        <f>Details2!D1368</f>
        <v>Misawa AB (35th Medical Group)</v>
      </c>
      <c r="E63" t="str">
        <f>Details2!E1368</f>
        <v>H</v>
      </c>
      <c r="F63" t="str">
        <f>Details2!F1368</f>
        <v>NULL</v>
      </c>
      <c r="G63">
        <f>Details2!G1368</f>
        <v>15423</v>
      </c>
      <c r="H63">
        <f>Details2!H1368</f>
        <v>14718</v>
      </c>
      <c r="I63" t="str">
        <f>Details2!I1368</f>
        <v>NULL</v>
      </c>
      <c r="J63" t="str">
        <f>Details2!J1368</f>
        <v>NULL</v>
      </c>
      <c r="K63" t="str">
        <f>Details2!K1368</f>
        <v>NULL</v>
      </c>
    </row>
    <row r="64" spans="2:11" x14ac:dyDescent="0.2">
      <c r="B64" t="str">
        <f>Details2!B1369</f>
        <v>Air Force</v>
      </c>
      <c r="C64" t="str">
        <f>Details2!C1369</f>
        <v>0640</v>
      </c>
      <c r="D64" t="str">
        <f>Details2!D1369</f>
        <v>Yokota AB (374th Medical Group)</v>
      </c>
      <c r="E64" t="str">
        <f>Details2!E1369</f>
        <v>H</v>
      </c>
      <c r="F64">
        <f>Details2!F1369</f>
        <v>18615</v>
      </c>
      <c r="G64">
        <f>Details2!G1369</f>
        <v>17748</v>
      </c>
      <c r="H64">
        <f>Details2!H1369</f>
        <v>18196</v>
      </c>
      <c r="I64">
        <f>Details2!I1369</f>
        <v>17899</v>
      </c>
      <c r="J64" t="str">
        <f>Details2!J1369</f>
        <v>NULL</v>
      </c>
      <c r="K64" t="str">
        <f>Details2!K1369</f>
        <v>NULL</v>
      </c>
    </row>
    <row r="65" spans="2:11" x14ac:dyDescent="0.2">
      <c r="B65" t="str">
        <f>Details2!B1370</f>
        <v>Air Force</v>
      </c>
      <c r="C65" t="str">
        <f>Details2!C1370</f>
        <v>0799</v>
      </c>
      <c r="D65" t="str">
        <f>Details2!D1370</f>
        <v>Geilenkirchen AB (470th Medical Group)</v>
      </c>
      <c r="E65" t="str">
        <f>Details2!E1370</f>
        <v>C</v>
      </c>
      <c r="F65" t="str">
        <f>Details2!F1370</f>
        <v>NULL</v>
      </c>
      <c r="G65" t="str">
        <f>Details2!G1370</f>
        <v>NULL</v>
      </c>
      <c r="H65" t="str">
        <f>Details2!H1370</f>
        <v>NULL</v>
      </c>
      <c r="I65" t="str">
        <f>Details2!I1370</f>
        <v>NULL</v>
      </c>
      <c r="J65" t="str">
        <f>Details2!J1370</f>
        <v>NULL</v>
      </c>
      <c r="K65" t="str">
        <f>Details2!K1370</f>
        <v>NULL</v>
      </c>
    </row>
    <row r="66" spans="2:11" x14ac:dyDescent="0.2">
      <c r="B66" t="str">
        <f>Details2!B1371</f>
        <v>Air Force</v>
      </c>
      <c r="C66" t="str">
        <f>Details2!C1371</f>
        <v>0802</v>
      </c>
      <c r="D66" t="str">
        <f>Details2!D1371</f>
        <v>Andersen JB (36th Medical Group)</v>
      </c>
      <c r="E66" t="str">
        <f>Details2!E1371</f>
        <v>C</v>
      </c>
      <c r="F66">
        <f>Details2!F1371</f>
        <v>7545</v>
      </c>
      <c r="G66">
        <f>Details2!G1371</f>
        <v>7259</v>
      </c>
      <c r="H66">
        <f>Details2!H1371</f>
        <v>6876</v>
      </c>
      <c r="I66">
        <f>Details2!I1371</f>
        <v>7140</v>
      </c>
      <c r="J66">
        <f>Details2!J1371</f>
        <v>8682</v>
      </c>
      <c r="K66">
        <f>Details2!K1371</f>
        <v>9495</v>
      </c>
    </row>
    <row r="67" spans="2:11" x14ac:dyDescent="0.2">
      <c r="B67" t="str">
        <f>Details2!B1372</f>
        <v>Air Force</v>
      </c>
      <c r="C67" t="str">
        <f>Details2!C1372</f>
        <v>0804</v>
      </c>
      <c r="D67" t="str">
        <f>Details2!D1372</f>
        <v>Kadena AB (18th Medical Group)</v>
      </c>
      <c r="E67" t="str">
        <f>Details2!E1372</f>
        <v>C</v>
      </c>
      <c r="F67">
        <f>Details2!F1372</f>
        <v>21708</v>
      </c>
      <c r="G67">
        <f>Details2!G1372</f>
        <v>21259</v>
      </c>
      <c r="H67">
        <f>Details2!H1372</f>
        <v>17774</v>
      </c>
      <c r="I67">
        <f>Details2!I1372</f>
        <v>17178</v>
      </c>
      <c r="J67">
        <f>Details2!J1372</f>
        <v>14390</v>
      </c>
      <c r="K67">
        <f>Details2!K1372</f>
        <v>67404</v>
      </c>
    </row>
    <row r="68" spans="2:11" x14ac:dyDescent="0.2">
      <c r="B68" t="str">
        <f>Details2!B1373</f>
        <v>Air Force</v>
      </c>
      <c r="C68" t="str">
        <f>Details2!C1373</f>
        <v>0805</v>
      </c>
      <c r="D68" t="str">
        <f>Details2!D1373</f>
        <v>Spangdahlem AB (52nd Medical Group)</v>
      </c>
      <c r="E68" t="str">
        <f>Details2!E1373</f>
        <v>C</v>
      </c>
      <c r="F68">
        <f>Details2!F1373</f>
        <v>11320</v>
      </c>
      <c r="G68">
        <f>Details2!G1373</f>
        <v>10622</v>
      </c>
      <c r="H68">
        <f>Details2!H1373</f>
        <v>9635</v>
      </c>
      <c r="I68">
        <f>Details2!I1373</f>
        <v>11476</v>
      </c>
      <c r="J68">
        <f>Details2!J1373</f>
        <v>6885</v>
      </c>
      <c r="K68">
        <f>Details2!K1373</f>
        <v>6075</v>
      </c>
    </row>
    <row r="69" spans="2:11" x14ac:dyDescent="0.2">
      <c r="B69" t="str">
        <f>Details2!B1374</f>
        <v>Air Force</v>
      </c>
      <c r="C69" t="str">
        <f>Details2!C1374</f>
        <v>0806</v>
      </c>
      <c r="D69" t="str">
        <f>Details2!D1374</f>
        <v>Ramstein AB (86th Medical Group)</v>
      </c>
      <c r="E69" t="str">
        <f>Details2!E1374</f>
        <v>C</v>
      </c>
      <c r="F69">
        <f>Details2!F1374</f>
        <v>21381</v>
      </c>
      <c r="G69">
        <f>Details2!G1374</f>
        <v>21855</v>
      </c>
      <c r="H69">
        <f>Details2!H1374</f>
        <v>20074</v>
      </c>
      <c r="I69">
        <f>Details2!I1374</f>
        <v>17936</v>
      </c>
      <c r="J69">
        <f>Details2!J1374</f>
        <v>4055</v>
      </c>
      <c r="K69">
        <f>Details2!K1374</f>
        <v>22368</v>
      </c>
    </row>
    <row r="70" spans="2:11" x14ac:dyDescent="0.2">
      <c r="B70" t="str">
        <f>Details2!B1375</f>
        <v>Air Force</v>
      </c>
      <c r="C70" t="str">
        <f>Details2!C1375</f>
        <v>0808</v>
      </c>
      <c r="D70" t="str">
        <f>Details2!D1375</f>
        <v>Aviano AB (31st Medical Group)</v>
      </c>
      <c r="E70" t="str">
        <f>Details2!E1375</f>
        <v>H</v>
      </c>
      <c r="F70">
        <f>Details2!F1375</f>
        <v>16155</v>
      </c>
      <c r="G70">
        <f>Details2!G1375</f>
        <v>14522</v>
      </c>
      <c r="H70">
        <f>Details2!H1375</f>
        <v>14703</v>
      </c>
      <c r="I70">
        <f>Details2!I1375</f>
        <v>13760</v>
      </c>
      <c r="J70">
        <f>Details2!J1375</f>
        <v>0</v>
      </c>
      <c r="K70" t="str">
        <f>Details2!K1375</f>
        <v>NULL</v>
      </c>
    </row>
    <row r="71" spans="2:11" x14ac:dyDescent="0.2">
      <c r="B71" t="str">
        <f>Details2!B1376</f>
        <v>Air Force</v>
      </c>
      <c r="C71" t="str">
        <f>Details2!C1376</f>
        <v>7139</v>
      </c>
      <c r="D71" t="str">
        <f>Details2!D1376</f>
        <v>Hurlburt Field (1st Special Operations Medical Group)</v>
      </c>
      <c r="E71" t="str">
        <f>Details2!E1376</f>
        <v>C</v>
      </c>
      <c r="F71">
        <f>Details2!F1376</f>
        <v>13564</v>
      </c>
      <c r="G71">
        <f>Details2!G1376</f>
        <v>15921</v>
      </c>
      <c r="H71">
        <f>Details2!H1376</f>
        <v>14720</v>
      </c>
      <c r="I71">
        <f>Details2!I1376</f>
        <v>12560</v>
      </c>
      <c r="J71">
        <f>Details2!J1376</f>
        <v>10629</v>
      </c>
      <c r="K71">
        <f>Details2!K1376</f>
        <v>4017</v>
      </c>
    </row>
    <row r="72" spans="2:11" x14ac:dyDescent="0.2">
      <c r="B72" t="str">
        <f>Details2!B1377</f>
        <v>Air Force</v>
      </c>
      <c r="C72" t="str">
        <f>Details2!C1377</f>
        <v>7200</v>
      </c>
      <c r="D72" t="str">
        <f>Details2!D1377</f>
        <v>Buckley AFB (460th Medical Group)</v>
      </c>
      <c r="E72" t="str">
        <f>Details2!E1377</f>
        <v>C</v>
      </c>
      <c r="F72">
        <f>Details2!F1377</f>
        <v>8625</v>
      </c>
      <c r="G72">
        <f>Details2!G1377</f>
        <v>8394</v>
      </c>
      <c r="H72">
        <f>Details2!H1377</f>
        <v>6395</v>
      </c>
      <c r="I72">
        <f>Details2!I1377</f>
        <v>14033</v>
      </c>
      <c r="J72">
        <f>Details2!J1377</f>
        <v>9947</v>
      </c>
      <c r="K72">
        <f>Details2!K1377</f>
        <v>4122</v>
      </c>
    </row>
    <row r="73" spans="2:11" x14ac:dyDescent="0.2">
      <c r="B73" t="str">
        <f>Details2!B1378</f>
        <v>ALL</v>
      </c>
      <c r="C73" t="str">
        <f>Details2!C1378</f>
        <v>0000</v>
      </c>
      <c r="D73" t="str">
        <f>Details2!D1378</f>
        <v>UBO Administrator</v>
      </c>
      <c r="E73" t="str">
        <f>Details2!E1378</f>
        <v>NULL</v>
      </c>
      <c r="F73" t="str">
        <f>Details2!F1378</f>
        <v>NULL</v>
      </c>
      <c r="G73" t="str">
        <f>Details2!G1378</f>
        <v>NULL</v>
      </c>
      <c r="H73" t="str">
        <f>Details2!H1378</f>
        <v>NULL</v>
      </c>
      <c r="I73" t="str">
        <f>Details2!I1378</f>
        <v>NULL</v>
      </c>
      <c r="J73" t="str">
        <f>Details2!J1378</f>
        <v>NULL</v>
      </c>
      <c r="K73" t="str">
        <f>Details2!K1378</f>
        <v>NULL</v>
      </c>
    </row>
    <row r="74" spans="2:11" x14ac:dyDescent="0.2">
      <c r="B74" t="str">
        <f>Details2!B1379</f>
        <v>Army</v>
      </c>
      <c r="C74" t="str">
        <f>Details2!C1379</f>
        <v>0001</v>
      </c>
      <c r="D74" t="str">
        <f>Details2!D1379</f>
        <v>Redstone Arsenal (Fox Army Health Clinic)</v>
      </c>
      <c r="E74" t="str">
        <f>Details2!E1379</f>
        <v>C</v>
      </c>
      <c r="F74">
        <f>Details2!F1379</f>
        <v>32275</v>
      </c>
      <c r="G74">
        <f>Details2!G1379</f>
        <v>33274</v>
      </c>
      <c r="H74">
        <f>Details2!H1379</f>
        <v>33582</v>
      </c>
      <c r="I74">
        <f>Details2!I1379</f>
        <v>28192</v>
      </c>
      <c r="J74">
        <f>Details2!J1379</f>
        <v>24138</v>
      </c>
      <c r="K74">
        <f>Details2!K1379</f>
        <v>21396</v>
      </c>
    </row>
    <row r="75" spans="2:11" x14ac:dyDescent="0.2">
      <c r="B75" t="str">
        <f>Details2!B1380</f>
        <v>Army</v>
      </c>
      <c r="C75" t="str">
        <f>Details2!C1380</f>
        <v>0003</v>
      </c>
      <c r="D75" t="str">
        <f>Details2!D1380</f>
        <v>Ft. Rucker (Lyster Army Health Clinic)</v>
      </c>
      <c r="E75" t="str">
        <f>Details2!E1380</f>
        <v>C</v>
      </c>
      <c r="F75">
        <f>Details2!F1380</f>
        <v>58537</v>
      </c>
      <c r="G75">
        <f>Details2!G1380</f>
        <v>38583</v>
      </c>
      <c r="H75">
        <f>Details2!H1380</f>
        <v>33824</v>
      </c>
      <c r="I75">
        <f>Details2!I1380</f>
        <v>38237</v>
      </c>
      <c r="J75">
        <f>Details2!J1380</f>
        <v>0</v>
      </c>
      <c r="K75">
        <f>Details2!K1380</f>
        <v>17342</v>
      </c>
    </row>
    <row r="76" spans="2:11" x14ac:dyDescent="0.2">
      <c r="B76" t="str">
        <f>Details2!B1381</f>
        <v>Army</v>
      </c>
      <c r="C76" t="str">
        <f>Details2!C1381</f>
        <v>0005</v>
      </c>
      <c r="D76" t="str">
        <f>Details2!D1381</f>
        <v>Ft. Wainwright (Bassett Army Community Hospital)</v>
      </c>
      <c r="E76" t="str">
        <f>Details2!E1381</f>
        <v>H</v>
      </c>
      <c r="F76">
        <f>Details2!F1381</f>
        <v>0</v>
      </c>
      <c r="G76">
        <f>Details2!G1381</f>
        <v>52932</v>
      </c>
      <c r="H76">
        <f>Details2!H1381</f>
        <v>60498</v>
      </c>
      <c r="I76">
        <f>Details2!I1381</f>
        <v>56312</v>
      </c>
      <c r="J76">
        <f>Details2!J1381</f>
        <v>41525</v>
      </c>
      <c r="K76">
        <f>Details2!K1381</f>
        <v>4534</v>
      </c>
    </row>
    <row r="77" spans="2:11" x14ac:dyDescent="0.2">
      <c r="B77" t="str">
        <f>Details2!B1382</f>
        <v>Army</v>
      </c>
      <c r="C77" t="str">
        <f>Details2!C1382</f>
        <v>0008</v>
      </c>
      <c r="D77" t="str">
        <f>Details2!D1382</f>
        <v>Ft. Huachuca (Bliss Army Health Clinic)</v>
      </c>
      <c r="E77" t="str">
        <f>Details2!E1382</f>
        <v>C</v>
      </c>
      <c r="F77">
        <f>Details2!F1382</f>
        <v>29339</v>
      </c>
      <c r="G77">
        <f>Details2!G1382</f>
        <v>26033</v>
      </c>
      <c r="H77">
        <f>Details2!H1382</f>
        <v>22270</v>
      </c>
      <c r="I77">
        <f>Details2!I1382</f>
        <v>15464</v>
      </c>
      <c r="J77">
        <f>Details2!J1382</f>
        <v>12801</v>
      </c>
      <c r="K77">
        <f>Details2!K1382</f>
        <v>9090</v>
      </c>
    </row>
    <row r="78" spans="2:11" x14ac:dyDescent="0.2">
      <c r="B78" t="str">
        <f>Details2!B1383</f>
        <v>Army</v>
      </c>
      <c r="C78" t="str">
        <f>Details2!C1383</f>
        <v>0032</v>
      </c>
      <c r="D78" t="str">
        <f>Details2!D1383</f>
        <v>Ft. Carson (Evans Army Community Hospital)</v>
      </c>
      <c r="E78" t="str">
        <f>Details2!E1383</f>
        <v>H</v>
      </c>
      <c r="F78">
        <f>Details2!F1383</f>
        <v>204923</v>
      </c>
      <c r="G78">
        <f>Details2!G1383</f>
        <v>212946</v>
      </c>
      <c r="H78">
        <f>Details2!H1383</f>
        <v>216783</v>
      </c>
      <c r="I78">
        <f>Details2!I1383</f>
        <v>192468</v>
      </c>
      <c r="J78">
        <f>Details2!J1383</f>
        <v>153735</v>
      </c>
      <c r="K78">
        <f>Details2!K1383</f>
        <v>105837</v>
      </c>
    </row>
    <row r="79" spans="2:11" x14ac:dyDescent="0.2">
      <c r="B79" t="str">
        <f>Details2!B1384</f>
        <v>Army</v>
      </c>
      <c r="C79" t="str">
        <f>Details2!C1384</f>
        <v>0047</v>
      </c>
      <c r="D79" t="str">
        <f>Details2!D1384</f>
        <v>Ft. Gordon (Eisenhower-Gordon Army Medical Center)</v>
      </c>
      <c r="E79" t="str">
        <f>Details2!E1384</f>
        <v>H</v>
      </c>
      <c r="F79">
        <f>Details2!F1384</f>
        <v>264146</v>
      </c>
      <c r="G79">
        <f>Details2!G1384</f>
        <v>188341</v>
      </c>
      <c r="H79">
        <f>Details2!H1384</f>
        <v>185197</v>
      </c>
      <c r="I79">
        <f>Details2!I1384</f>
        <v>229330</v>
      </c>
      <c r="J79">
        <f>Details2!J1384</f>
        <v>173295</v>
      </c>
      <c r="K79">
        <f>Details2!K1384</f>
        <v>205665</v>
      </c>
    </row>
    <row r="80" spans="2:11" x14ac:dyDescent="0.2">
      <c r="B80" t="str">
        <f>Details2!B1385</f>
        <v>Army</v>
      </c>
      <c r="C80" t="str">
        <f>Details2!C1385</f>
        <v>0048</v>
      </c>
      <c r="D80" t="str">
        <f>Details2!D1385</f>
        <v>Ft. Benning (Martin-Benning Army Community Hospital)</v>
      </c>
      <c r="E80" t="str">
        <f>Details2!E1385</f>
        <v>H</v>
      </c>
      <c r="F80">
        <f>Details2!F1385</f>
        <v>0</v>
      </c>
      <c r="G80">
        <f>Details2!G1385</f>
        <v>143852</v>
      </c>
      <c r="H80">
        <f>Details2!H1385</f>
        <v>169034</v>
      </c>
      <c r="I80">
        <f>Details2!I1385</f>
        <v>1926</v>
      </c>
      <c r="J80">
        <f>Details2!J1385</f>
        <v>51842</v>
      </c>
      <c r="K80">
        <f>Details2!K1385</f>
        <v>50285</v>
      </c>
    </row>
    <row r="81" spans="2:11" x14ac:dyDescent="0.2">
      <c r="B81" t="str">
        <f>Details2!B1386</f>
        <v>Army</v>
      </c>
      <c r="C81" t="str">
        <f>Details2!C1386</f>
        <v>0049</v>
      </c>
      <c r="D81" t="str">
        <f>Details2!D1386</f>
        <v>Ft. Stewart (Winn Army Community Hospital)</v>
      </c>
      <c r="E81" t="str">
        <f>Details2!E1386</f>
        <v>H</v>
      </c>
      <c r="F81">
        <f>Details2!F1386</f>
        <v>0</v>
      </c>
      <c r="G81">
        <f>Details2!G1386</f>
        <v>126825</v>
      </c>
      <c r="H81">
        <f>Details2!H1386</f>
        <v>126413</v>
      </c>
      <c r="I81">
        <f>Details2!I1386</f>
        <v>125052</v>
      </c>
      <c r="J81">
        <f>Details2!J1386</f>
        <v>28593</v>
      </c>
      <c r="K81">
        <f>Details2!K1386</f>
        <v>122982</v>
      </c>
    </row>
    <row r="82" spans="2:11" x14ac:dyDescent="0.2">
      <c r="B82" t="str">
        <f>Details2!B1387</f>
        <v>Army</v>
      </c>
      <c r="C82" t="str">
        <f>Details2!C1387</f>
        <v>0052</v>
      </c>
      <c r="D82" t="str">
        <f>Details2!D1387</f>
        <v>Ft. Shafter (Tripler Army Medical Center)</v>
      </c>
      <c r="E82" t="str">
        <f>Details2!E1387</f>
        <v>H</v>
      </c>
      <c r="F82">
        <f>Details2!F1387</f>
        <v>0</v>
      </c>
      <c r="G82">
        <f>Details2!G1387</f>
        <v>4304</v>
      </c>
      <c r="H82">
        <f>Details2!H1387</f>
        <v>342256</v>
      </c>
      <c r="I82">
        <f>Details2!I1387</f>
        <v>340594</v>
      </c>
      <c r="J82">
        <f>Details2!J1387</f>
        <v>273242</v>
      </c>
      <c r="K82">
        <f>Details2!K1387</f>
        <v>255402</v>
      </c>
    </row>
    <row r="83" spans="2:11" x14ac:dyDescent="0.2">
      <c r="B83" t="str">
        <f>Details2!B1388</f>
        <v>Army</v>
      </c>
      <c r="C83" t="str">
        <f>Details2!C1388</f>
        <v>0057</v>
      </c>
      <c r="D83" t="str">
        <f>Details2!D1388</f>
        <v>Ft. Riley (Irwin Army Community Hospital)</v>
      </c>
      <c r="E83" t="str">
        <f>Details2!E1388</f>
        <v>H</v>
      </c>
      <c r="F83">
        <f>Details2!F1388</f>
        <v>37446</v>
      </c>
      <c r="G83">
        <f>Details2!G1388</f>
        <v>90631</v>
      </c>
      <c r="H83">
        <f>Details2!H1388</f>
        <v>106953</v>
      </c>
      <c r="I83">
        <f>Details2!I1388</f>
        <v>114332</v>
      </c>
      <c r="J83">
        <f>Details2!J1388</f>
        <v>65159</v>
      </c>
      <c r="K83">
        <f>Details2!K1388</f>
        <v>59254</v>
      </c>
    </row>
    <row r="84" spans="2:11" x14ac:dyDescent="0.2">
      <c r="B84" t="str">
        <f>Details2!B1389</f>
        <v>Army</v>
      </c>
      <c r="C84" t="str">
        <f>Details2!C1389</f>
        <v>0058</v>
      </c>
      <c r="D84" t="str">
        <f>Details2!D1389</f>
        <v>Ft. Leavenworth (Munson Army Health Clinic)</v>
      </c>
      <c r="E84" t="str">
        <f>Details2!E1389</f>
        <v>C</v>
      </c>
      <c r="F84">
        <f>Details2!F1389</f>
        <v>102225</v>
      </c>
      <c r="G84">
        <f>Details2!G1389</f>
        <v>43511</v>
      </c>
      <c r="H84">
        <f>Details2!H1389</f>
        <v>53374</v>
      </c>
      <c r="I84">
        <f>Details2!I1389</f>
        <v>14316</v>
      </c>
      <c r="J84">
        <f>Details2!J1389</f>
        <v>19723</v>
      </c>
      <c r="K84">
        <f>Details2!K1389</f>
        <v>14171</v>
      </c>
    </row>
    <row r="85" spans="2:11" x14ac:dyDescent="0.2">
      <c r="B85" t="str">
        <f>Details2!B1390</f>
        <v>Army</v>
      </c>
      <c r="C85" t="str">
        <f>Details2!C1390</f>
        <v>0060</v>
      </c>
      <c r="D85" t="str">
        <f>Details2!D1390</f>
        <v>Ft. Campbell (Blanchfield Army Community Hospital)</v>
      </c>
      <c r="E85" t="str">
        <f>Details2!E1390</f>
        <v>H</v>
      </c>
      <c r="F85">
        <f>Details2!F1390</f>
        <v>273949</v>
      </c>
      <c r="G85">
        <f>Details2!G1390</f>
        <v>278446</v>
      </c>
      <c r="H85">
        <f>Details2!H1390</f>
        <v>266283</v>
      </c>
      <c r="I85">
        <f>Details2!I1390</f>
        <v>254788</v>
      </c>
      <c r="J85">
        <f>Details2!J1390</f>
        <v>215441</v>
      </c>
      <c r="K85">
        <f>Details2!K1390</f>
        <v>246781</v>
      </c>
    </row>
    <row r="86" spans="2:11" x14ac:dyDescent="0.2">
      <c r="B86" t="str">
        <f>Details2!B1391</f>
        <v>Army</v>
      </c>
      <c r="C86" t="str">
        <f>Details2!C1391</f>
        <v>0061</v>
      </c>
      <c r="D86" t="str">
        <f>Details2!D1391</f>
        <v>Ft. Knox (Ireland Army Health Clinic)</v>
      </c>
      <c r="E86" t="str">
        <f>Details2!E1391</f>
        <v>C</v>
      </c>
      <c r="F86">
        <f>Details2!F1391</f>
        <v>96276</v>
      </c>
      <c r="G86">
        <f>Details2!G1391</f>
        <v>84710</v>
      </c>
      <c r="H86">
        <f>Details2!H1391</f>
        <v>78113</v>
      </c>
      <c r="I86">
        <f>Details2!I1391</f>
        <v>80326</v>
      </c>
      <c r="J86">
        <f>Details2!J1391</f>
        <v>23977</v>
      </c>
      <c r="K86">
        <f>Details2!K1391</f>
        <v>23570</v>
      </c>
    </row>
    <row r="87" spans="2:11" x14ac:dyDescent="0.2">
      <c r="B87" t="str">
        <f>Details2!B1392</f>
        <v>Army</v>
      </c>
      <c r="C87" t="str">
        <f>Details2!C1392</f>
        <v>0064</v>
      </c>
      <c r="D87" t="str">
        <f>Details2!D1392</f>
        <v>Ft. Polk (Bayne-Jones Army Community Hospital)</v>
      </c>
      <c r="E87" t="str">
        <f>Details2!E1392</f>
        <v>H</v>
      </c>
      <c r="F87">
        <f>Details2!F1392</f>
        <v>53115</v>
      </c>
      <c r="G87">
        <f>Details2!G1392</f>
        <v>72739</v>
      </c>
      <c r="H87">
        <f>Details2!H1392</f>
        <v>125961</v>
      </c>
      <c r="I87">
        <f>Details2!I1392</f>
        <v>79898</v>
      </c>
      <c r="J87">
        <f>Details2!J1392</f>
        <v>69501</v>
      </c>
      <c r="K87">
        <f>Details2!K1392</f>
        <v>66024</v>
      </c>
    </row>
    <row r="88" spans="2:11" x14ac:dyDescent="0.2">
      <c r="B88" t="str">
        <f>Details2!B1393</f>
        <v>Army</v>
      </c>
      <c r="C88" t="str">
        <f>Details2!C1393</f>
        <v>0075</v>
      </c>
      <c r="D88" t="str">
        <f>Details2!D1393</f>
        <v>Ft. Leonard Wood (Wood Army Community Hospital)</v>
      </c>
      <c r="E88" t="str">
        <f>Details2!E1393</f>
        <v>H</v>
      </c>
      <c r="F88">
        <f>Details2!F1393</f>
        <v>122748</v>
      </c>
      <c r="G88">
        <f>Details2!G1393</f>
        <v>153243</v>
      </c>
      <c r="H88">
        <f>Details2!H1393</f>
        <v>109078</v>
      </c>
      <c r="I88">
        <f>Details2!I1393</f>
        <v>102389</v>
      </c>
      <c r="J88">
        <f>Details2!J1393</f>
        <v>41236</v>
      </c>
      <c r="K88">
        <f>Details2!K1393</f>
        <v>88552</v>
      </c>
    </row>
    <row r="89" spans="2:11" x14ac:dyDescent="0.2">
      <c r="B89" t="str">
        <f>Details2!B1394</f>
        <v>Army</v>
      </c>
      <c r="C89" t="str">
        <f>Details2!C1394</f>
        <v>0086</v>
      </c>
      <c r="D89" t="str">
        <f>Details2!D1394</f>
        <v>West Point (Keller Army Community Hospital)</v>
      </c>
      <c r="E89" t="str">
        <f>Details2!E1394</f>
        <v>H</v>
      </c>
      <c r="F89">
        <f>Details2!F1394</f>
        <v>0</v>
      </c>
      <c r="G89">
        <f>Details2!G1394</f>
        <v>27102</v>
      </c>
      <c r="H89">
        <f>Details2!H1394</f>
        <v>29045</v>
      </c>
      <c r="I89">
        <f>Details2!I1394</f>
        <v>42252</v>
      </c>
      <c r="J89">
        <f>Details2!J1394</f>
        <v>24193</v>
      </c>
      <c r="K89">
        <f>Details2!K1394</f>
        <v>28632</v>
      </c>
    </row>
    <row r="90" spans="2:11" x14ac:dyDescent="0.2">
      <c r="B90" t="str">
        <f>Details2!B1395</f>
        <v>Army</v>
      </c>
      <c r="C90" t="str">
        <f>Details2!C1395</f>
        <v>0098</v>
      </c>
      <c r="D90" t="str">
        <f>Details2!D1395</f>
        <v>Ft. Sill (Reynolds Army Health Clinic)</v>
      </c>
      <c r="E90" t="str">
        <f>Details2!E1395</f>
        <v>H</v>
      </c>
      <c r="F90">
        <f>Details2!F1395</f>
        <v>49241</v>
      </c>
      <c r="G90">
        <f>Details2!G1395</f>
        <v>78459</v>
      </c>
      <c r="H90">
        <f>Details2!H1395</f>
        <v>55022</v>
      </c>
      <c r="I90">
        <f>Details2!I1395</f>
        <v>58352</v>
      </c>
      <c r="J90">
        <f>Details2!J1395</f>
        <v>52245</v>
      </c>
      <c r="K90">
        <f>Details2!K1395</f>
        <v>62987</v>
      </c>
    </row>
    <row r="91" spans="2:11" x14ac:dyDescent="0.2">
      <c r="B91" t="str">
        <f>Details2!B1396</f>
        <v>Army</v>
      </c>
      <c r="C91" t="str">
        <f>Details2!C1396</f>
        <v>0105</v>
      </c>
      <c r="D91" t="str">
        <f>Details2!D1396</f>
        <v>Ft. Jackson (Moncrief Army Health Clinic)</v>
      </c>
      <c r="E91" t="str">
        <f>Details2!E1396</f>
        <v>H</v>
      </c>
      <c r="F91">
        <f>Details2!F1396</f>
        <v>99196</v>
      </c>
      <c r="G91">
        <f>Details2!G1396</f>
        <v>115174</v>
      </c>
      <c r="H91">
        <f>Details2!H1396</f>
        <v>76364</v>
      </c>
      <c r="I91" t="str">
        <f>Details2!I1396</f>
        <v>NULL</v>
      </c>
      <c r="J91">
        <f>Details2!J1396</f>
        <v>80279</v>
      </c>
      <c r="K91">
        <f>Details2!K1396</f>
        <v>69938</v>
      </c>
    </row>
    <row r="92" spans="2:11" x14ac:dyDescent="0.2">
      <c r="B92" t="str">
        <f>Details2!B1397</f>
        <v>Army</v>
      </c>
      <c r="C92" t="str">
        <f>Details2!C1397</f>
        <v>0108</v>
      </c>
      <c r="D92" t="str">
        <f>Details2!D1397</f>
        <v>Ft. Bliss (William Beaumont Army Medical Center)</v>
      </c>
      <c r="E92" t="str">
        <f>Details2!E1397</f>
        <v>H</v>
      </c>
      <c r="F92">
        <f>Details2!F1397</f>
        <v>0</v>
      </c>
      <c r="G92">
        <f>Details2!G1397</f>
        <v>193743</v>
      </c>
      <c r="H92">
        <f>Details2!H1397</f>
        <v>152400</v>
      </c>
      <c r="I92">
        <f>Details2!I1397</f>
        <v>72010</v>
      </c>
      <c r="J92">
        <f>Details2!J1397</f>
        <v>57175</v>
      </c>
      <c r="K92">
        <f>Details2!K1397</f>
        <v>67830</v>
      </c>
    </row>
    <row r="93" spans="2:11" x14ac:dyDescent="0.2">
      <c r="B93" t="str">
        <f>Details2!B1398</f>
        <v>Army</v>
      </c>
      <c r="C93" t="str">
        <f>Details2!C1398</f>
        <v>0109</v>
      </c>
      <c r="D93" t="str">
        <f>Details2!D1398</f>
        <v>Ft. Sam Houston (BAMC Army Medical Center)</v>
      </c>
      <c r="E93" t="str">
        <f>Details2!E1398</f>
        <v>H</v>
      </c>
      <c r="F93">
        <f>Details2!F1398</f>
        <v>453869</v>
      </c>
      <c r="G93">
        <f>Details2!G1398</f>
        <v>481261</v>
      </c>
      <c r="H93">
        <f>Details2!H1398</f>
        <v>563218</v>
      </c>
      <c r="I93">
        <f>Details2!I1398</f>
        <v>430561</v>
      </c>
      <c r="J93">
        <f>Details2!J1398</f>
        <v>116035</v>
      </c>
      <c r="K93">
        <f>Details2!K1398</f>
        <v>560286</v>
      </c>
    </row>
    <row r="94" spans="2:11" x14ac:dyDescent="0.2">
      <c r="B94" t="str">
        <f>Details2!B1399</f>
        <v>Army</v>
      </c>
      <c r="C94" t="str">
        <f>Details2!C1399</f>
        <v>0110</v>
      </c>
      <c r="D94" t="str">
        <f>Details2!D1399</f>
        <v>Ft. Hood (Darnall Army Medical Center)</v>
      </c>
      <c r="E94" t="str">
        <f>Details2!E1399</f>
        <v>H</v>
      </c>
      <c r="F94">
        <f>Details2!F1399</f>
        <v>392353</v>
      </c>
      <c r="G94">
        <f>Details2!G1399</f>
        <v>441483</v>
      </c>
      <c r="H94">
        <f>Details2!H1399</f>
        <v>464998</v>
      </c>
      <c r="I94">
        <f>Details2!I1399</f>
        <v>443758</v>
      </c>
      <c r="J94">
        <f>Details2!J1399</f>
        <v>346424</v>
      </c>
      <c r="K94">
        <f>Details2!K1399</f>
        <v>482288</v>
      </c>
    </row>
    <row r="95" spans="2:11" x14ac:dyDescent="0.2">
      <c r="B95" t="str">
        <f>Details2!B1400</f>
        <v>Army</v>
      </c>
      <c r="C95" t="str">
        <f>Details2!C1400</f>
        <v>0121</v>
      </c>
      <c r="D95" t="str">
        <f>Details2!D1400</f>
        <v>Ft. Eustis (McDonald Army Health Clinic)</v>
      </c>
      <c r="E95" t="str">
        <f>Details2!E1400</f>
        <v>H</v>
      </c>
      <c r="F95">
        <f>Details2!F1400</f>
        <v>0</v>
      </c>
      <c r="G95">
        <f>Details2!G1400</f>
        <v>79060</v>
      </c>
      <c r="H95">
        <f>Details2!H1400</f>
        <v>75692</v>
      </c>
      <c r="I95">
        <f>Details2!I1400</f>
        <v>86566</v>
      </c>
      <c r="J95">
        <f>Details2!J1400</f>
        <v>65120</v>
      </c>
      <c r="K95">
        <f>Details2!K1400</f>
        <v>25822</v>
      </c>
    </row>
    <row r="96" spans="2:11" x14ac:dyDescent="0.2">
      <c r="B96" t="str">
        <f>Details2!B1401</f>
        <v>Army</v>
      </c>
      <c r="C96" t="str">
        <f>Details2!C1401</f>
        <v>0122</v>
      </c>
      <c r="D96" t="str">
        <f>Details2!D1401</f>
        <v>Ft. Lee (Kenner Army Health Clinic)</v>
      </c>
      <c r="E96" t="str">
        <f>Details2!E1401</f>
        <v>C</v>
      </c>
      <c r="F96">
        <f>Details2!F1401</f>
        <v>26041</v>
      </c>
      <c r="G96">
        <f>Details2!G1401</f>
        <v>40202</v>
      </c>
      <c r="H96">
        <f>Details2!H1401</f>
        <v>41886</v>
      </c>
      <c r="I96">
        <f>Details2!I1401</f>
        <v>12518</v>
      </c>
      <c r="J96">
        <f>Details2!J1401</f>
        <v>13213</v>
      </c>
      <c r="K96">
        <f>Details2!K1401</f>
        <v>64261</v>
      </c>
    </row>
    <row r="97" spans="2:11" x14ac:dyDescent="0.2">
      <c r="B97" t="str">
        <f>Details2!B1402</f>
        <v>Army</v>
      </c>
      <c r="C97" t="str">
        <f>Details2!C1402</f>
        <v>0125</v>
      </c>
      <c r="D97" t="str">
        <f>Details2!D1402</f>
        <v>Ft. Lewis (Madigan Army Medical Center)</v>
      </c>
      <c r="E97" t="str">
        <f>Details2!E1402</f>
        <v>H</v>
      </c>
      <c r="F97">
        <f>Details2!F1402</f>
        <v>0</v>
      </c>
      <c r="G97">
        <f>Details2!G1402</f>
        <v>314264</v>
      </c>
      <c r="H97">
        <f>Details2!H1402</f>
        <v>39024</v>
      </c>
      <c r="I97">
        <f>Details2!I1402</f>
        <v>0</v>
      </c>
      <c r="J97">
        <f>Details2!J1402</f>
        <v>0</v>
      </c>
      <c r="K97">
        <f>Details2!K1402</f>
        <v>0</v>
      </c>
    </row>
    <row r="98" spans="2:11" x14ac:dyDescent="0.2">
      <c r="B98" t="str">
        <f>Details2!B1403</f>
        <v>Army</v>
      </c>
      <c r="C98" t="str">
        <f>Details2!C1403</f>
        <v>0131</v>
      </c>
      <c r="D98" t="str">
        <f>Details2!D1403</f>
        <v>Ft. Irwin (Weed Army Community Hospital)</v>
      </c>
      <c r="E98" t="str">
        <f>Details2!E1403</f>
        <v>H</v>
      </c>
      <c r="F98">
        <f>Details2!F1403</f>
        <v>25455</v>
      </c>
      <c r="G98">
        <f>Details2!G1403</f>
        <v>23554</v>
      </c>
      <c r="H98">
        <f>Details2!H1403</f>
        <v>24033</v>
      </c>
      <c r="I98">
        <f>Details2!I1403</f>
        <v>29356</v>
      </c>
      <c r="J98">
        <f>Details2!J1403</f>
        <v>5764</v>
      </c>
      <c r="K98">
        <f>Details2!K1403</f>
        <v>588</v>
      </c>
    </row>
    <row r="99" spans="2:11" x14ac:dyDescent="0.2">
      <c r="B99" t="str">
        <f>Details2!B1404</f>
        <v>Army</v>
      </c>
      <c r="C99" t="str">
        <f>Details2!C1404</f>
        <v>0330</v>
      </c>
      <c r="D99" t="str">
        <f>Details2!D1404</f>
        <v>Ft. Drum (Guthrie Army Health Clinic)</v>
      </c>
      <c r="E99" t="str">
        <f>Details2!E1404</f>
        <v>C</v>
      </c>
      <c r="F99">
        <f>Details2!F1404</f>
        <v>0</v>
      </c>
      <c r="G99">
        <f>Details2!G1404</f>
        <v>53216</v>
      </c>
      <c r="H99">
        <f>Details2!H1404</f>
        <v>52993</v>
      </c>
      <c r="I99">
        <f>Details2!I1404</f>
        <v>29773</v>
      </c>
      <c r="J99">
        <f>Details2!J1404</f>
        <v>53660</v>
      </c>
      <c r="K99">
        <f>Details2!K1404</f>
        <v>7942</v>
      </c>
    </row>
    <row r="100" spans="2:11" x14ac:dyDescent="0.2">
      <c r="B100" t="str">
        <f>Details2!B1405</f>
        <v>Army</v>
      </c>
      <c r="C100" t="str">
        <f>Details2!C1405</f>
        <v>0351</v>
      </c>
      <c r="D100" t="str">
        <f>Details2!D1405</f>
        <v>Letterkenny Army Depot (Army Health Clinic)</v>
      </c>
      <c r="E100" t="str">
        <f>Details2!E1405</f>
        <v>C</v>
      </c>
      <c r="F100" t="str">
        <f>Details2!F1405</f>
        <v>NULL</v>
      </c>
      <c r="G100" t="str">
        <f>Details2!G1405</f>
        <v>NULL</v>
      </c>
      <c r="H100" t="str">
        <f>Details2!H1405</f>
        <v>NULL</v>
      </c>
      <c r="I100" t="str">
        <f>Details2!I1405</f>
        <v>NULL</v>
      </c>
      <c r="J100" t="str">
        <f>Details2!J1405</f>
        <v>NULL</v>
      </c>
      <c r="K100" t="str">
        <f>Details2!K1405</f>
        <v>NULL</v>
      </c>
    </row>
    <row r="101" spans="2:11" x14ac:dyDescent="0.2">
      <c r="B101" t="str">
        <f>Details2!B1406</f>
        <v>Army</v>
      </c>
      <c r="C101" t="str">
        <f>Details2!C1406</f>
        <v>0352</v>
      </c>
      <c r="D101" t="str">
        <f>Details2!D1406</f>
        <v>Carlisle Barracks (Dunham Army Health Clinic)</v>
      </c>
      <c r="E101" t="str">
        <f>Details2!E1406</f>
        <v>C</v>
      </c>
      <c r="F101" t="str">
        <f>Details2!F1406</f>
        <v>NULL</v>
      </c>
      <c r="G101" t="str">
        <f>Details2!G1406</f>
        <v>NULL</v>
      </c>
      <c r="H101" t="str">
        <f>Details2!H1406</f>
        <v>NULL</v>
      </c>
      <c r="I101" t="str">
        <f>Details2!I1406</f>
        <v>NULL</v>
      </c>
      <c r="J101" t="str">
        <f>Details2!J1406</f>
        <v>NULL</v>
      </c>
      <c r="K101" t="str">
        <f>Details2!K1406</f>
        <v>NULL</v>
      </c>
    </row>
    <row r="102" spans="2:11" x14ac:dyDescent="0.2">
      <c r="B102" t="str">
        <f>Details2!B1407</f>
        <v>Army</v>
      </c>
      <c r="C102" t="str">
        <f>Details2!C1407</f>
        <v>0607</v>
      </c>
      <c r="D102" t="str">
        <f>Details2!D1407</f>
        <v>Landstuhl Regional Medical Center</v>
      </c>
      <c r="E102" t="str">
        <f>Details2!E1407</f>
        <v>H</v>
      </c>
      <c r="F102">
        <f>Details2!F1407</f>
        <v>179716</v>
      </c>
      <c r="G102">
        <f>Details2!G1407</f>
        <v>128105</v>
      </c>
      <c r="H102">
        <f>Details2!H1407</f>
        <v>180328</v>
      </c>
      <c r="I102">
        <f>Details2!I1407</f>
        <v>174563</v>
      </c>
      <c r="J102">
        <f>Details2!J1407</f>
        <v>293540</v>
      </c>
      <c r="K102">
        <f>Details2!K1407</f>
        <v>236466</v>
      </c>
    </row>
    <row r="103" spans="2:11" x14ac:dyDescent="0.2">
      <c r="B103" t="str">
        <f>Details2!B1408</f>
        <v>Army</v>
      </c>
      <c r="C103" t="str">
        <f>Details2!C1408</f>
        <v>0609</v>
      </c>
      <c r="D103" t="str">
        <f>Details2!D1408</f>
        <v>Vilseck (Bavaria MEDDAC)</v>
      </c>
      <c r="E103" t="str">
        <f>Details2!E1408</f>
        <v>C</v>
      </c>
      <c r="F103">
        <f>Details2!F1408</f>
        <v>112985</v>
      </c>
      <c r="G103">
        <f>Details2!G1408</f>
        <v>143792</v>
      </c>
      <c r="H103">
        <f>Details2!H1408</f>
        <v>86847</v>
      </c>
      <c r="I103">
        <f>Details2!I1408</f>
        <v>2628</v>
      </c>
      <c r="J103">
        <f>Details2!J1408</f>
        <v>162308</v>
      </c>
      <c r="K103">
        <f>Details2!K1408</f>
        <v>150132</v>
      </c>
    </row>
    <row r="104" spans="2:11" x14ac:dyDescent="0.2">
      <c r="B104" t="str">
        <f>Details2!B1409</f>
        <v>Army</v>
      </c>
      <c r="C104" t="str">
        <f>Details2!C1409</f>
        <v>0610</v>
      </c>
      <c r="D104" t="str">
        <f>Details2!D1409</f>
        <v>Camp Zama (BG CRAWFORD)</v>
      </c>
      <c r="E104" t="str">
        <f>Details2!E1409</f>
        <v>C</v>
      </c>
      <c r="F104" t="str">
        <f>Details2!F1409</f>
        <v>NULL</v>
      </c>
      <c r="G104">
        <f>Details2!G1409</f>
        <v>1983</v>
      </c>
      <c r="H104">
        <f>Details2!H1409</f>
        <v>9703</v>
      </c>
      <c r="I104">
        <f>Details2!I1409</f>
        <v>7036</v>
      </c>
      <c r="J104">
        <f>Details2!J1409</f>
        <v>6334</v>
      </c>
      <c r="K104">
        <f>Details2!K1409</f>
        <v>6611</v>
      </c>
    </row>
    <row r="105" spans="2:11" x14ac:dyDescent="0.2">
      <c r="B105" t="str">
        <f>Details2!B1410</f>
        <v>Army</v>
      </c>
      <c r="C105" t="str">
        <f>Details2!C1410</f>
        <v>0612</v>
      </c>
      <c r="D105" t="str">
        <f>Details2!D1410</f>
        <v>Camp Humphreys (Brian Allgood Army Community Hospital)</v>
      </c>
      <c r="E105" t="str">
        <f>Details2!E1410</f>
        <v>H</v>
      </c>
      <c r="F105">
        <f>Details2!F1410</f>
        <v>1</v>
      </c>
      <c r="G105">
        <f>Details2!G1410</f>
        <v>34818</v>
      </c>
      <c r="H105">
        <f>Details2!H1410</f>
        <v>29835</v>
      </c>
      <c r="I105">
        <f>Details2!I1410</f>
        <v>46499</v>
      </c>
      <c r="J105">
        <f>Details2!J1410</f>
        <v>44566</v>
      </c>
      <c r="K105">
        <f>Details2!K1410</f>
        <v>35531</v>
      </c>
    </row>
    <row r="106" spans="2:11" x14ac:dyDescent="0.2">
      <c r="B106" t="str">
        <f>Details2!B1411</f>
        <v>DHA</v>
      </c>
      <c r="C106" t="str">
        <f>Details2!C1411</f>
        <v>0039</v>
      </c>
      <c r="D106" t="str">
        <f>Details2!D1411</f>
        <v>NH Jacksonville</v>
      </c>
      <c r="E106" t="str">
        <f>Details2!E1411</f>
        <v>H</v>
      </c>
      <c r="F106">
        <f>Details2!F1411</f>
        <v>226584</v>
      </c>
      <c r="G106">
        <f>Details2!G1411</f>
        <v>207543</v>
      </c>
      <c r="H106">
        <f>Details2!H1411</f>
        <v>202837</v>
      </c>
      <c r="I106">
        <f>Details2!I1411</f>
        <v>197003</v>
      </c>
      <c r="J106">
        <f>Details2!J1411</f>
        <v>39649</v>
      </c>
      <c r="K106">
        <f>Details2!K1411</f>
        <v>170086</v>
      </c>
    </row>
    <row r="107" spans="2:11" x14ac:dyDescent="0.2">
      <c r="B107" t="str">
        <f>Details2!B1412</f>
        <v>DHA</v>
      </c>
      <c r="C107" t="str">
        <f>Details2!C1412</f>
        <v>0066</v>
      </c>
      <c r="D107" t="str">
        <f>Details2!D1412</f>
        <v>Andrews AFB (79th Medical Group)</v>
      </c>
      <c r="E107" t="str">
        <f>Details2!E1412</f>
        <v>H</v>
      </c>
      <c r="F107">
        <f>Details2!F1412</f>
        <v>66811</v>
      </c>
      <c r="G107">
        <f>Details2!G1412</f>
        <v>64615</v>
      </c>
      <c r="H107">
        <f>Details2!H1412</f>
        <v>8008</v>
      </c>
      <c r="I107">
        <f>Details2!I1412</f>
        <v>53015</v>
      </c>
      <c r="J107">
        <f>Details2!J1412</f>
        <v>49578</v>
      </c>
      <c r="K107">
        <f>Details2!K1412</f>
        <v>6400</v>
      </c>
    </row>
    <row r="108" spans="2:11" x14ac:dyDescent="0.2">
      <c r="B108" t="str">
        <f>Details2!B1413</f>
        <v>DHA</v>
      </c>
      <c r="C108" t="str">
        <f>Details2!C1413</f>
        <v>0067</v>
      </c>
      <c r="D108" t="str">
        <f>Details2!D1413</f>
        <v>Walter Reed National Military Medical Center</v>
      </c>
      <c r="E108" t="str">
        <f>Details2!E1413</f>
        <v>H</v>
      </c>
      <c r="F108">
        <f>Details2!F1413</f>
        <v>629322</v>
      </c>
      <c r="G108">
        <f>Details2!G1413</f>
        <v>472047</v>
      </c>
      <c r="H108">
        <f>Details2!H1413</f>
        <v>455444</v>
      </c>
      <c r="I108">
        <f>Details2!I1413</f>
        <v>325632</v>
      </c>
      <c r="J108">
        <f>Details2!J1413</f>
        <v>405348</v>
      </c>
      <c r="K108">
        <f>Details2!K1413</f>
        <v>516101</v>
      </c>
    </row>
    <row r="109" spans="2:11" x14ac:dyDescent="0.2">
      <c r="B109" t="str">
        <f>Details2!B1414</f>
        <v>DHA</v>
      </c>
      <c r="C109" t="str">
        <f>Details2!C1414</f>
        <v>0068</v>
      </c>
      <c r="D109" t="str">
        <f>Details2!D1414</f>
        <v>NHC Patuxent River</v>
      </c>
      <c r="E109" t="str">
        <f>Details2!E1414</f>
        <v>C</v>
      </c>
      <c r="F109">
        <f>Details2!F1414</f>
        <v>70724</v>
      </c>
      <c r="G109">
        <f>Details2!G1414</f>
        <v>35301</v>
      </c>
      <c r="H109">
        <f>Details2!H1414</f>
        <v>17240</v>
      </c>
      <c r="I109">
        <f>Details2!I1414</f>
        <v>29375</v>
      </c>
      <c r="J109">
        <f>Details2!J1414</f>
        <v>20418</v>
      </c>
      <c r="K109">
        <f>Details2!K1414</f>
        <v>15192</v>
      </c>
    </row>
    <row r="110" spans="2:11" x14ac:dyDescent="0.2">
      <c r="B110" t="str">
        <f>Details2!B1415</f>
        <v>DHA</v>
      </c>
      <c r="C110" t="str">
        <f>Details2!C1415</f>
        <v>0069</v>
      </c>
      <c r="D110" t="str">
        <f>Details2!D1415</f>
        <v>Ft. Meade (Kimbrough Ambulatory Care Center)</v>
      </c>
      <c r="E110" t="str">
        <f>Details2!E1415</f>
        <v>C</v>
      </c>
      <c r="F110">
        <f>Details2!F1415</f>
        <v>121058</v>
      </c>
      <c r="G110">
        <f>Details2!G1415</f>
        <v>46448</v>
      </c>
      <c r="H110">
        <f>Details2!H1415</f>
        <v>45880</v>
      </c>
      <c r="I110">
        <f>Details2!I1415</f>
        <v>112300</v>
      </c>
      <c r="J110">
        <f>Details2!J1415</f>
        <v>30250</v>
      </c>
      <c r="K110">
        <f>Details2!K1415</f>
        <v>42505</v>
      </c>
    </row>
    <row r="111" spans="2:11" x14ac:dyDescent="0.2">
      <c r="B111" t="str">
        <f>Details2!B1416</f>
        <v>DHA</v>
      </c>
      <c r="C111" t="str">
        <f>Details2!C1416</f>
        <v>0073</v>
      </c>
      <c r="D111" t="str">
        <f>Details2!D1416</f>
        <v>Keesler AFB (81st Medical Group)</v>
      </c>
      <c r="E111" t="str">
        <f>Details2!E1416</f>
        <v>H</v>
      </c>
      <c r="F111">
        <f>Details2!F1416</f>
        <v>100939</v>
      </c>
      <c r="G111">
        <f>Details2!G1416</f>
        <v>95023</v>
      </c>
      <c r="H111">
        <f>Details2!H1416</f>
        <v>91968</v>
      </c>
      <c r="I111">
        <f>Details2!I1416</f>
        <v>12960</v>
      </c>
      <c r="J111">
        <f>Details2!J1416</f>
        <v>23986</v>
      </c>
      <c r="K111">
        <f>Details2!K1416</f>
        <v>90798</v>
      </c>
    </row>
    <row r="112" spans="2:11" x14ac:dyDescent="0.2">
      <c r="B112" t="str">
        <f>Details2!B1417</f>
        <v>DHA</v>
      </c>
      <c r="C112" t="str">
        <f>Details2!C1417</f>
        <v>0089</v>
      </c>
      <c r="D112" t="str">
        <f>Details2!D1417</f>
        <v>Ft. Bragg (Womack Army Medical Center)</v>
      </c>
      <c r="E112" t="str">
        <f>Details2!E1417</f>
        <v>H</v>
      </c>
      <c r="F112">
        <f>Details2!F1417</f>
        <v>0</v>
      </c>
      <c r="G112">
        <f>Details2!G1417</f>
        <v>302469</v>
      </c>
      <c r="H112">
        <f>Details2!H1417</f>
        <v>216562</v>
      </c>
      <c r="I112">
        <f>Details2!I1417</f>
        <v>237232</v>
      </c>
      <c r="J112">
        <f>Details2!J1417</f>
        <v>184699</v>
      </c>
      <c r="K112">
        <f>Details2!K1417</f>
        <v>224267</v>
      </c>
    </row>
    <row r="113" spans="2:11" x14ac:dyDescent="0.2">
      <c r="B113" t="str">
        <f>Details2!B1418</f>
        <v>DHA</v>
      </c>
      <c r="C113" t="str">
        <f>Details2!C1418</f>
        <v>0090</v>
      </c>
      <c r="D113" t="str">
        <f>Details2!D1418</f>
        <v>Seymour Johnson AFB (4th Medical Group)</v>
      </c>
      <c r="E113" t="str">
        <f>Details2!E1418</f>
        <v>C</v>
      </c>
      <c r="F113">
        <f>Details2!F1418</f>
        <v>11713</v>
      </c>
      <c r="G113">
        <f>Details2!G1418</f>
        <v>10451</v>
      </c>
      <c r="H113">
        <f>Details2!H1418</f>
        <v>9670</v>
      </c>
      <c r="I113">
        <f>Details2!I1418</f>
        <v>10209</v>
      </c>
      <c r="J113">
        <f>Details2!J1418</f>
        <v>8560</v>
      </c>
      <c r="K113">
        <f>Details2!K1418</f>
        <v>10299</v>
      </c>
    </row>
    <row r="114" spans="2:11" x14ac:dyDescent="0.2">
      <c r="B114" t="str">
        <f>Details2!B1419</f>
        <v>DHA</v>
      </c>
      <c r="C114" t="str">
        <f>Details2!C1419</f>
        <v>0103</v>
      </c>
      <c r="D114" t="str">
        <f>Details2!D1419</f>
        <v>NHC Charleston</v>
      </c>
      <c r="E114" t="str">
        <f>Details2!E1419</f>
        <v>H</v>
      </c>
      <c r="F114">
        <f>Details2!F1419</f>
        <v>29848</v>
      </c>
      <c r="G114">
        <f>Details2!G1419</f>
        <v>22674</v>
      </c>
      <c r="H114">
        <f>Details2!H1419</f>
        <v>21505</v>
      </c>
      <c r="I114">
        <f>Details2!I1419</f>
        <v>21166</v>
      </c>
      <c r="J114">
        <f>Details2!J1419</f>
        <v>7813</v>
      </c>
      <c r="K114">
        <f>Details2!K1419</f>
        <v>12132</v>
      </c>
    </row>
    <row r="115" spans="2:11" x14ac:dyDescent="0.2">
      <c r="B115" t="str">
        <f>Details2!B1420</f>
        <v>DHA</v>
      </c>
      <c r="C115" t="str">
        <f>Details2!C1420</f>
        <v>0123</v>
      </c>
      <c r="D115" t="str">
        <f>Details2!D1420</f>
        <v>Ft. Belvoir Community Hospital</v>
      </c>
      <c r="E115" t="str">
        <f>Details2!E1420</f>
        <v>H</v>
      </c>
      <c r="F115">
        <f>Details2!F1420</f>
        <v>339450</v>
      </c>
      <c r="G115">
        <f>Details2!G1420</f>
        <v>549068</v>
      </c>
      <c r="H115">
        <f>Details2!H1420</f>
        <v>385956</v>
      </c>
      <c r="I115">
        <f>Details2!I1420</f>
        <v>66318</v>
      </c>
      <c r="J115">
        <f>Details2!J1420</f>
        <v>114376</v>
      </c>
      <c r="K115">
        <f>Details2!K1420</f>
        <v>273020</v>
      </c>
    </row>
    <row r="116" spans="2:11" x14ac:dyDescent="0.2">
      <c r="B116" t="str">
        <f>Details2!B1421</f>
        <v>DHA</v>
      </c>
      <c r="C116" t="str">
        <f>Details2!C1421</f>
        <v>0306</v>
      </c>
      <c r="D116" t="str">
        <f>Details2!D1421</f>
        <v>NHC Annapolis</v>
      </c>
      <c r="E116" t="str">
        <f>Details2!E1421</f>
        <v>C</v>
      </c>
      <c r="F116">
        <f>Details2!F1421</f>
        <v>20677</v>
      </c>
      <c r="G116">
        <f>Details2!G1421</f>
        <v>19102</v>
      </c>
      <c r="H116">
        <f>Details2!H1421</f>
        <v>18772</v>
      </c>
      <c r="I116">
        <f>Details2!I1421</f>
        <v>6224</v>
      </c>
      <c r="J116">
        <f>Details2!J1421</f>
        <v>6946</v>
      </c>
      <c r="K116">
        <f>Details2!K1421</f>
        <v>8539</v>
      </c>
    </row>
    <row r="117" spans="2:11" x14ac:dyDescent="0.2">
      <c r="B117" t="str">
        <f>Details2!B1422</f>
        <v>DHA</v>
      </c>
      <c r="C117" t="str">
        <f>Details2!C1422</f>
        <v>0335</v>
      </c>
      <c r="D117" t="str">
        <f>Details2!D1422</f>
        <v>Pope AFB (43rd Medical Group)</v>
      </c>
      <c r="E117" t="str">
        <f>Details2!E1422</f>
        <v>I</v>
      </c>
      <c r="F117" t="str">
        <f>Details2!F1422</f>
        <v>NULL</v>
      </c>
      <c r="G117" t="str">
        <f>Details2!G1422</f>
        <v>NULL</v>
      </c>
      <c r="H117" t="str">
        <f>Details2!H1422</f>
        <v>NULL</v>
      </c>
      <c r="I117" t="str">
        <f>Details2!I1422</f>
        <v>NULL</v>
      </c>
      <c r="J117" t="str">
        <f>Details2!J1422</f>
        <v>NULL</v>
      </c>
      <c r="K117" t="str">
        <f>Details2!K1422</f>
        <v>NULL</v>
      </c>
    </row>
    <row r="118" spans="2:11" x14ac:dyDescent="0.2">
      <c r="B118" t="str">
        <f>Details2!B1423</f>
        <v>DHA</v>
      </c>
      <c r="C118" t="str">
        <f>Details2!C1423</f>
        <v>0356</v>
      </c>
      <c r="D118" t="str">
        <f>Details2!D1423</f>
        <v>Charleston JB (628th Medical Group)</v>
      </c>
      <c r="E118" t="str">
        <f>Details2!E1423</f>
        <v>C</v>
      </c>
      <c r="F118">
        <f>Details2!F1423</f>
        <v>16652</v>
      </c>
      <c r="G118">
        <f>Details2!G1423</f>
        <v>16586</v>
      </c>
      <c r="H118">
        <f>Details2!H1423</f>
        <v>11800</v>
      </c>
      <c r="I118">
        <f>Details2!I1423</f>
        <v>11897</v>
      </c>
      <c r="J118">
        <f>Details2!J1423</f>
        <v>2505</v>
      </c>
      <c r="K118">
        <f>Details2!K1423</f>
        <v>3169</v>
      </c>
    </row>
    <row r="119" spans="2:11" x14ac:dyDescent="0.2">
      <c r="B119" t="str">
        <f>Details2!B1424</f>
        <v>DHA</v>
      </c>
      <c r="C119" t="str">
        <f>Details2!C1424</f>
        <v>0385</v>
      </c>
      <c r="D119" t="str">
        <f>Details2!D1424</f>
        <v>NHC Quantico</v>
      </c>
      <c r="E119" t="str">
        <f>Details2!E1424</f>
        <v>C</v>
      </c>
      <c r="F119">
        <f>Details2!F1424</f>
        <v>29106</v>
      </c>
      <c r="G119">
        <f>Details2!G1424</f>
        <v>30574</v>
      </c>
      <c r="H119">
        <f>Details2!H1424</f>
        <v>28846</v>
      </c>
      <c r="I119">
        <f>Details2!I1424</f>
        <v>8678</v>
      </c>
      <c r="J119">
        <f>Details2!J1424</f>
        <v>26333</v>
      </c>
      <c r="K119">
        <f>Details2!K1424</f>
        <v>27265</v>
      </c>
    </row>
    <row r="120" spans="2:11" x14ac:dyDescent="0.2">
      <c r="B120" t="str">
        <f>Details2!B1425</f>
        <v>DHA</v>
      </c>
      <c r="C120" t="str">
        <f>Details2!C1425</f>
        <v>0413</v>
      </c>
      <c r="D120" t="str">
        <f>Details2!D1425</f>
        <v>Bolling AFB (11th Medical Group)</v>
      </c>
      <c r="E120" t="str">
        <f>Details2!E1425</f>
        <v>C</v>
      </c>
      <c r="F120">
        <f>Details2!F1425</f>
        <v>14903</v>
      </c>
      <c r="G120">
        <f>Details2!G1425</f>
        <v>15040</v>
      </c>
      <c r="H120">
        <f>Details2!H1425</f>
        <v>10312</v>
      </c>
      <c r="I120" t="str">
        <f>Details2!I1425</f>
        <v>NULL</v>
      </c>
      <c r="J120" t="str">
        <f>Details2!J1425</f>
        <v>NULL</v>
      </c>
      <c r="K120" t="str">
        <f>Details2!K1425</f>
        <v>NULL</v>
      </c>
    </row>
    <row r="121" spans="2:11" x14ac:dyDescent="0.2">
      <c r="B121" t="str">
        <f>Details2!B1426</f>
        <v>Navy</v>
      </c>
      <c r="C121" t="str">
        <f>Details2!C1426</f>
        <v>0024</v>
      </c>
      <c r="D121" t="str">
        <f>Details2!D1426</f>
        <v>NH Camp Pendelton</v>
      </c>
      <c r="E121" t="str">
        <f>Details2!E1426</f>
        <v>H</v>
      </c>
      <c r="F121">
        <f>Details2!F1426</f>
        <v>166438</v>
      </c>
      <c r="G121">
        <f>Details2!G1426</f>
        <v>156942</v>
      </c>
      <c r="H121">
        <f>Details2!H1426</f>
        <v>173497</v>
      </c>
      <c r="I121">
        <f>Details2!I1426</f>
        <v>150000</v>
      </c>
      <c r="J121">
        <f>Details2!J1426</f>
        <v>24914</v>
      </c>
      <c r="K121" s="6">
        <f>Details2!K1426</f>
        <v>0</v>
      </c>
    </row>
    <row r="122" spans="2:11" x14ac:dyDescent="0.2">
      <c r="B122" t="str">
        <f>Details2!B1427</f>
        <v>Navy</v>
      </c>
      <c r="C122" t="str">
        <f>Details2!C1427</f>
        <v>0028</v>
      </c>
      <c r="D122" t="str">
        <f>Details2!D1427</f>
        <v>NHC Lemoore</v>
      </c>
      <c r="E122" t="str">
        <f>Details2!E1427</f>
        <v>C</v>
      </c>
      <c r="F122">
        <f>Details2!F1427</f>
        <v>36237</v>
      </c>
      <c r="G122">
        <f>Details2!G1427</f>
        <v>33627</v>
      </c>
      <c r="H122">
        <f>Details2!H1427</f>
        <v>32358</v>
      </c>
      <c r="I122">
        <f>Details2!I1427</f>
        <v>30745</v>
      </c>
      <c r="J122">
        <f>Details2!J1427</f>
        <v>0</v>
      </c>
      <c r="K122">
        <f>Details2!K1427</f>
        <v>0</v>
      </c>
    </row>
    <row r="123" spans="2:11" x14ac:dyDescent="0.2">
      <c r="B123" t="str">
        <f>Details2!B1428</f>
        <v>Navy</v>
      </c>
      <c r="C123" t="str">
        <f>Details2!C1428</f>
        <v>0029</v>
      </c>
      <c r="D123" t="str">
        <f>Details2!D1428</f>
        <v>NMC San Diego</v>
      </c>
      <c r="E123" t="str">
        <f>Details2!E1428</f>
        <v>H</v>
      </c>
      <c r="F123">
        <f>Details2!F1428</f>
        <v>544456</v>
      </c>
      <c r="G123">
        <f>Details2!G1428</f>
        <v>421684</v>
      </c>
      <c r="H123">
        <f>Details2!H1428</f>
        <v>388432</v>
      </c>
      <c r="I123">
        <f>Details2!I1428</f>
        <v>63302</v>
      </c>
      <c r="J123">
        <f>Details2!J1428</f>
        <v>61534</v>
      </c>
      <c r="K123">
        <f>Details2!K1428</f>
        <v>79297</v>
      </c>
    </row>
    <row r="124" spans="2:11" x14ac:dyDescent="0.2">
      <c r="B124" t="str">
        <f>Details2!B1429</f>
        <v>Navy</v>
      </c>
      <c r="C124" t="str">
        <f>Details2!C1429</f>
        <v>0030</v>
      </c>
      <c r="D124" t="str">
        <f>Details2!D1429</f>
        <v>NH 29 Palms</v>
      </c>
      <c r="E124" t="str">
        <f>Details2!E1429</f>
        <v>H</v>
      </c>
      <c r="F124">
        <f>Details2!F1429</f>
        <v>37735</v>
      </c>
      <c r="G124">
        <f>Details2!G1429</f>
        <v>37351</v>
      </c>
      <c r="H124">
        <f>Details2!H1429</f>
        <v>34211</v>
      </c>
      <c r="I124">
        <f>Details2!I1429</f>
        <v>33787</v>
      </c>
      <c r="J124">
        <f>Details2!J1429</f>
        <v>29111</v>
      </c>
      <c r="K124" s="6">
        <f>Details2!K1429</f>
        <v>0</v>
      </c>
    </row>
    <row r="125" spans="2:11" x14ac:dyDescent="0.2">
      <c r="B125" t="str">
        <f>Details2!B1430</f>
        <v>Navy</v>
      </c>
      <c r="C125" t="str">
        <f>Details2!C1430</f>
        <v>0035</v>
      </c>
      <c r="D125" t="str">
        <f>Details2!D1430</f>
        <v>NBHC Groton</v>
      </c>
      <c r="E125" t="str">
        <f>Details2!E1430</f>
        <v>C</v>
      </c>
      <c r="F125" t="str">
        <f>Details2!F1430</f>
        <v>NULL</v>
      </c>
      <c r="G125" t="str">
        <f>Details2!G1430</f>
        <v>NULL</v>
      </c>
      <c r="H125" t="str">
        <f>Details2!H1430</f>
        <v>NULL</v>
      </c>
      <c r="I125" t="str">
        <f>Details2!I1430</f>
        <v>NULL</v>
      </c>
      <c r="J125" t="str">
        <f>Details2!J1430</f>
        <v>NULL</v>
      </c>
      <c r="K125" t="str">
        <f>Details2!K1430</f>
        <v>NULL</v>
      </c>
    </row>
    <row r="126" spans="2:11" x14ac:dyDescent="0.2">
      <c r="B126" t="str">
        <f>Details2!B1431</f>
        <v>Navy</v>
      </c>
      <c r="C126" t="str">
        <f>Details2!C1431</f>
        <v>0038</v>
      </c>
      <c r="D126" t="str">
        <f>Details2!D1431</f>
        <v>NH Pensacola</v>
      </c>
      <c r="E126" t="str">
        <f>Details2!E1431</f>
        <v>H</v>
      </c>
      <c r="F126">
        <f>Details2!F1431</f>
        <v>132659</v>
      </c>
      <c r="G126">
        <f>Details2!G1431</f>
        <v>129056</v>
      </c>
      <c r="H126">
        <f>Details2!H1431</f>
        <v>138939</v>
      </c>
      <c r="I126">
        <f>Details2!I1431</f>
        <v>13722</v>
      </c>
      <c r="J126">
        <f>Details2!J1431</f>
        <v>389937</v>
      </c>
      <c r="K126">
        <f>Details2!K1431</f>
        <v>16207</v>
      </c>
    </row>
    <row r="127" spans="2:11" x14ac:dyDescent="0.2">
      <c r="B127" t="str">
        <f>Details2!B1432</f>
        <v>Navy</v>
      </c>
      <c r="C127" t="str">
        <f>Details2!C1432</f>
        <v>0056</v>
      </c>
      <c r="D127" t="str">
        <f>Details2!D1432</f>
        <v>NHC Great Lakes</v>
      </c>
      <c r="E127" t="str">
        <f>Details2!E1432</f>
        <v>C</v>
      </c>
      <c r="F127" t="str">
        <f>Details2!F1432</f>
        <v>NULL</v>
      </c>
      <c r="G127" t="str">
        <f>Details2!G1432</f>
        <v>NULL</v>
      </c>
      <c r="H127" t="str">
        <f>Details2!H1432</f>
        <v>NULL</v>
      </c>
      <c r="I127" t="str">
        <f>Details2!I1432</f>
        <v>NULL</v>
      </c>
      <c r="J127" t="str">
        <f>Details2!J1432</f>
        <v>NULL</v>
      </c>
      <c r="K127" t="str">
        <f>Details2!K1432</f>
        <v>NULL</v>
      </c>
    </row>
    <row r="128" spans="2:11" x14ac:dyDescent="0.2">
      <c r="B128" t="str">
        <f>Details2!B1433</f>
        <v>Navy</v>
      </c>
      <c r="C128" t="str">
        <f>Details2!C1433</f>
        <v>0091</v>
      </c>
      <c r="D128" t="str">
        <f>Details2!D1433</f>
        <v>NMC Camp Lejeune</v>
      </c>
      <c r="E128" t="str">
        <f>Details2!E1433</f>
        <v>H</v>
      </c>
      <c r="F128">
        <f>Details2!F1433</f>
        <v>196956</v>
      </c>
      <c r="G128">
        <f>Details2!G1433</f>
        <v>188684</v>
      </c>
      <c r="H128">
        <f>Details2!H1433</f>
        <v>168178</v>
      </c>
      <c r="I128">
        <f>Details2!I1433</f>
        <v>147298</v>
      </c>
      <c r="J128">
        <f>Details2!J1433</f>
        <v>118094</v>
      </c>
      <c r="K128">
        <f>Details2!K1433</f>
        <v>14177</v>
      </c>
    </row>
    <row r="129" spans="2:11" x14ac:dyDescent="0.2">
      <c r="B129" t="str">
        <f>Details2!B1434</f>
        <v>Navy</v>
      </c>
      <c r="C129" t="str">
        <f>Details2!C1434</f>
        <v>0092</v>
      </c>
      <c r="D129" t="str">
        <f>Details2!D1434</f>
        <v>NHC Cherry Point</v>
      </c>
      <c r="E129" t="str">
        <f>Details2!E1434</f>
        <v>H</v>
      </c>
      <c r="F129">
        <f>Details2!F1434</f>
        <v>33181</v>
      </c>
      <c r="G129">
        <f>Details2!G1434</f>
        <v>29175</v>
      </c>
      <c r="H129">
        <f>Details2!H1434</f>
        <v>25246</v>
      </c>
      <c r="I129">
        <f>Details2!I1434</f>
        <v>28526</v>
      </c>
      <c r="J129">
        <f>Details2!J1434</f>
        <v>22151</v>
      </c>
      <c r="K129">
        <f>Details2!K1434</f>
        <v>26457</v>
      </c>
    </row>
    <row r="130" spans="2:11" x14ac:dyDescent="0.2">
      <c r="B130" t="str">
        <f>Details2!B1435</f>
        <v>Navy</v>
      </c>
      <c r="C130" t="str">
        <f>Details2!C1435</f>
        <v>0100</v>
      </c>
      <c r="D130" t="str">
        <f>Details2!D1435</f>
        <v>NHC New England</v>
      </c>
      <c r="E130" t="str">
        <f>Details2!E1435</f>
        <v>C</v>
      </c>
      <c r="F130">
        <f>Details2!F1435</f>
        <v>47646</v>
      </c>
      <c r="G130">
        <f>Details2!G1435</f>
        <v>14546</v>
      </c>
      <c r="H130">
        <f>Details2!H1435</f>
        <v>37400</v>
      </c>
      <c r="I130">
        <f>Details2!I1435</f>
        <v>34365</v>
      </c>
      <c r="J130">
        <f>Details2!J1435</f>
        <v>23737</v>
      </c>
      <c r="K130">
        <f>Details2!K1435</f>
        <v>34104</v>
      </c>
    </row>
    <row r="131" spans="2:11" x14ac:dyDescent="0.2">
      <c r="B131" t="str">
        <f>Details2!B1436</f>
        <v>Navy</v>
      </c>
      <c r="C131" t="str">
        <f>Details2!C1436</f>
        <v>0104</v>
      </c>
      <c r="D131" t="str">
        <f>Details2!D1436</f>
        <v>NH Beaufort</v>
      </c>
      <c r="E131" t="str">
        <f>Details2!E1436</f>
        <v>H</v>
      </c>
      <c r="F131">
        <f>Details2!F1436</f>
        <v>26918</v>
      </c>
      <c r="G131">
        <f>Details2!G1436</f>
        <v>28604</v>
      </c>
      <c r="H131">
        <f>Details2!H1436</f>
        <v>25976</v>
      </c>
      <c r="I131">
        <f>Details2!I1436</f>
        <v>23405</v>
      </c>
      <c r="J131">
        <f>Details2!J1436</f>
        <v>15265</v>
      </c>
      <c r="K131">
        <f>Details2!K1436</f>
        <v>10743</v>
      </c>
    </row>
    <row r="132" spans="2:11" x14ac:dyDescent="0.2">
      <c r="B132" t="str">
        <f>Details2!B1437</f>
        <v>Navy</v>
      </c>
      <c r="C132" t="str">
        <f>Details2!C1437</f>
        <v>0107</v>
      </c>
      <c r="D132" t="str">
        <f>Details2!D1437</f>
        <v>NBHC NSA Mid-South</v>
      </c>
      <c r="E132" t="str">
        <f>Details2!E1437</f>
        <v>C</v>
      </c>
      <c r="F132" t="str">
        <f>Details2!F1437</f>
        <v>NULL</v>
      </c>
      <c r="G132" t="str">
        <f>Details2!G1437</f>
        <v>NULL</v>
      </c>
      <c r="H132" t="str">
        <f>Details2!H1437</f>
        <v>NULL</v>
      </c>
      <c r="I132" t="str">
        <f>Details2!I1437</f>
        <v>NULL</v>
      </c>
      <c r="J132" t="str">
        <f>Details2!J1437</f>
        <v>NULL</v>
      </c>
      <c r="K132" t="str">
        <f>Details2!K1437</f>
        <v>NULL</v>
      </c>
    </row>
    <row r="133" spans="2:11" x14ac:dyDescent="0.2">
      <c r="B133" t="str">
        <f>Details2!B1438</f>
        <v>Navy</v>
      </c>
      <c r="C133" t="str">
        <f>Details2!C1438</f>
        <v>0118</v>
      </c>
      <c r="D133" t="str">
        <f>Details2!D1438</f>
        <v>NHC Corpus Christi</v>
      </c>
      <c r="E133" t="str">
        <f>Details2!E1438</f>
        <v>C</v>
      </c>
      <c r="F133">
        <f>Details2!F1438</f>
        <v>22710</v>
      </c>
      <c r="G133">
        <f>Details2!G1438</f>
        <v>25095</v>
      </c>
      <c r="H133">
        <f>Details2!H1438</f>
        <v>24691</v>
      </c>
      <c r="I133">
        <f>Details2!I1438</f>
        <v>19948</v>
      </c>
      <c r="J133">
        <f>Details2!J1438</f>
        <v>16249</v>
      </c>
      <c r="K133">
        <f>Details2!K1438</f>
        <v>15931</v>
      </c>
    </row>
    <row r="134" spans="2:11" x14ac:dyDescent="0.2">
      <c r="B134" t="str">
        <f>Details2!B1439</f>
        <v>Navy</v>
      </c>
      <c r="C134" t="str">
        <f>Details2!C1439</f>
        <v>0124</v>
      </c>
      <c r="D134" t="str">
        <f>Details2!D1439</f>
        <v>NMC Portsmouth</v>
      </c>
      <c r="E134" t="str">
        <f>Details2!E1439</f>
        <v>H</v>
      </c>
      <c r="F134">
        <f>Details2!F1439</f>
        <v>443616</v>
      </c>
      <c r="G134">
        <f>Details2!G1439</f>
        <v>421948</v>
      </c>
      <c r="H134">
        <f>Details2!H1439</f>
        <v>364469</v>
      </c>
      <c r="I134">
        <f>Details2!I1439</f>
        <v>564585</v>
      </c>
      <c r="J134">
        <f>Details2!J1439</f>
        <v>24885</v>
      </c>
      <c r="K134">
        <f>Details2!K1439</f>
        <v>77571</v>
      </c>
    </row>
    <row r="135" spans="2:11" x14ac:dyDescent="0.2">
      <c r="B135" t="str">
        <f>Details2!B1440</f>
        <v>Navy</v>
      </c>
      <c r="C135" t="str">
        <f>Details2!C1440</f>
        <v>0126</v>
      </c>
      <c r="D135" t="str">
        <f>Details2!D1440</f>
        <v>NH Bremerton</v>
      </c>
      <c r="E135" t="str">
        <f>Details2!E1440</f>
        <v>H</v>
      </c>
      <c r="F135">
        <f>Details2!F1440</f>
        <v>133683</v>
      </c>
      <c r="G135">
        <f>Details2!G1440</f>
        <v>121391</v>
      </c>
      <c r="H135">
        <f>Details2!H1440</f>
        <v>0</v>
      </c>
      <c r="I135">
        <f>Details2!I1440</f>
        <v>0</v>
      </c>
      <c r="J135">
        <f>Details2!J1440</f>
        <v>0</v>
      </c>
      <c r="K135">
        <f>Details2!K1440</f>
        <v>0</v>
      </c>
    </row>
    <row r="136" spans="2:11" x14ac:dyDescent="0.2">
      <c r="B136" t="str">
        <f>Details2!B1441</f>
        <v>Navy</v>
      </c>
      <c r="C136" t="str">
        <f>Details2!C1441</f>
        <v>0127</v>
      </c>
      <c r="D136" t="str">
        <f>Details2!D1441</f>
        <v>NHC Oak Harbor</v>
      </c>
      <c r="E136" t="str">
        <f>Details2!E1441</f>
        <v>H</v>
      </c>
      <c r="F136">
        <f>Details2!F1441</f>
        <v>34905</v>
      </c>
      <c r="G136">
        <f>Details2!G1441</f>
        <v>33750</v>
      </c>
      <c r="H136">
        <f>Details2!H1441</f>
        <v>0</v>
      </c>
      <c r="I136">
        <f>Details2!I1441</f>
        <v>0</v>
      </c>
      <c r="J136">
        <f>Details2!J1441</f>
        <v>0</v>
      </c>
      <c r="K136">
        <f>Details2!K1441</f>
        <v>0</v>
      </c>
    </row>
    <row r="137" spans="2:11" x14ac:dyDescent="0.2">
      <c r="B137" t="str">
        <f>Details2!B1442</f>
        <v>Navy</v>
      </c>
      <c r="C137" t="str">
        <f>Details2!C1442</f>
        <v>0280</v>
      </c>
      <c r="D137" t="str">
        <f>Details2!D1442</f>
        <v>NHC Hawaii</v>
      </c>
      <c r="E137" t="str">
        <f>Details2!E1442</f>
        <v>C</v>
      </c>
      <c r="F137">
        <f>Details2!F1442</f>
        <v>41175</v>
      </c>
      <c r="G137">
        <f>Details2!G1442</f>
        <v>53285</v>
      </c>
      <c r="H137">
        <f>Details2!H1442</f>
        <v>16382</v>
      </c>
      <c r="I137">
        <f>Details2!I1442</f>
        <v>18067</v>
      </c>
      <c r="J137">
        <f>Details2!J1442</f>
        <v>15000</v>
      </c>
      <c r="K137">
        <f>Details2!K1442</f>
        <v>15000</v>
      </c>
    </row>
    <row r="138" spans="2:11" x14ac:dyDescent="0.2">
      <c r="B138" t="str">
        <f>Details2!B1443</f>
        <v>Navy</v>
      </c>
      <c r="C138" t="str">
        <f>Details2!C1443</f>
        <v>0321</v>
      </c>
      <c r="D138" t="str">
        <f>Details2!D1443</f>
        <v>NBHC Portsmouth</v>
      </c>
      <c r="E138" t="str">
        <f>Details2!E1443</f>
        <v>C</v>
      </c>
      <c r="F138" t="str">
        <f>Details2!F1443</f>
        <v>NULL</v>
      </c>
      <c r="G138" t="str">
        <f>Details2!G1443</f>
        <v>NULL</v>
      </c>
      <c r="H138" t="str">
        <f>Details2!H1443</f>
        <v>NULL</v>
      </c>
      <c r="I138" t="str">
        <f>Details2!I1443</f>
        <v>NULL</v>
      </c>
      <c r="J138" t="str">
        <f>Details2!J1443</f>
        <v>NULL</v>
      </c>
      <c r="K138" t="str">
        <f>Details2!K1443</f>
        <v>NULL</v>
      </c>
    </row>
    <row r="139" spans="2:11" x14ac:dyDescent="0.2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t="str">
        <f>Details2!F1444</f>
        <v>NULL</v>
      </c>
      <c r="G139" t="str">
        <f>Details2!G1444</f>
        <v>NULL</v>
      </c>
      <c r="H139" t="str">
        <f>Details2!H1444</f>
        <v>NULL</v>
      </c>
      <c r="I139" t="str">
        <f>Details2!I1444</f>
        <v>NULL</v>
      </c>
      <c r="J139" t="str">
        <f>Details2!J1444</f>
        <v>NULL</v>
      </c>
      <c r="K139" t="str">
        <f>Details2!K1444</f>
        <v>NULL</v>
      </c>
    </row>
    <row r="140" spans="2:11" x14ac:dyDescent="0.2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t="str">
        <f>Details2!F1445</f>
        <v>NULL</v>
      </c>
      <c r="G140" t="str">
        <f>Details2!G1445</f>
        <v>NULL</v>
      </c>
      <c r="H140" t="str">
        <f>Details2!H1445</f>
        <v>NULL</v>
      </c>
      <c r="I140" t="str">
        <f>Details2!I1445</f>
        <v>NULL</v>
      </c>
      <c r="J140" t="str">
        <f>Details2!J1445</f>
        <v>NULL</v>
      </c>
      <c r="K140" t="str">
        <f>Details2!K1445</f>
        <v>NULL</v>
      </c>
    </row>
    <row r="141" spans="2:11" x14ac:dyDescent="0.2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>
        <f>Details2!F1446</f>
        <v>43431</v>
      </c>
      <c r="G141">
        <f>Details2!G1446</f>
        <v>42195</v>
      </c>
      <c r="H141">
        <f>Details2!H1446</f>
        <v>46155</v>
      </c>
      <c r="I141">
        <f>Details2!I1446</f>
        <v>46317</v>
      </c>
      <c r="J141">
        <f>Details2!J1446</f>
        <v>36618</v>
      </c>
      <c r="K141">
        <f>Details2!K1446</f>
        <v>35497</v>
      </c>
    </row>
    <row r="142" spans="2:11" x14ac:dyDescent="0.2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t="str">
        <f>Details2!F1447</f>
        <v>NULL</v>
      </c>
      <c r="G142" t="str">
        <f>Details2!G1447</f>
        <v>NULL</v>
      </c>
      <c r="H142" t="str">
        <f>Details2!H1447</f>
        <v>NULL</v>
      </c>
      <c r="I142" t="str">
        <f>Details2!I1447</f>
        <v>NULL</v>
      </c>
      <c r="J142" t="str">
        <f>Details2!J1447</f>
        <v>NULL</v>
      </c>
      <c r="K142" t="str">
        <f>Details2!K1447</f>
        <v>NULL</v>
      </c>
    </row>
    <row r="143" spans="2:11" x14ac:dyDescent="0.2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t="str">
        <f>Details2!F1448</f>
        <v>NULL</v>
      </c>
      <c r="G143" t="str">
        <f>Details2!G1448</f>
        <v>NULL</v>
      </c>
      <c r="H143" t="str">
        <f>Details2!H1448</f>
        <v>NULL</v>
      </c>
      <c r="I143" t="str">
        <f>Details2!I1448</f>
        <v>NULL</v>
      </c>
      <c r="J143" t="str">
        <f>Details2!J1448</f>
        <v>NULL</v>
      </c>
      <c r="K143" t="str">
        <f>Details2!K1448</f>
        <v>NULL</v>
      </c>
    </row>
    <row r="144" spans="2:11" x14ac:dyDescent="0.2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t="str">
        <f>Details2!F1449</f>
        <v>NULL</v>
      </c>
      <c r="G144" t="str">
        <f>Details2!G1449</f>
        <v>NULL</v>
      </c>
      <c r="H144" t="str">
        <f>Details2!H1449</f>
        <v>NULL</v>
      </c>
      <c r="I144" t="str">
        <f>Details2!I1449</f>
        <v>NULL</v>
      </c>
      <c r="J144" t="str">
        <f>Details2!J1449</f>
        <v>NULL</v>
      </c>
      <c r="K144" t="str">
        <f>Details2!K1449</f>
        <v>NULL</v>
      </c>
    </row>
    <row r="147" spans="2:11" x14ac:dyDescent="0.2">
      <c r="B147" s="14" t="s">
        <v>119</v>
      </c>
      <c r="C147" s="9"/>
      <c r="F147" s="17">
        <f>SUM(F5:F72)</f>
        <v>2155365</v>
      </c>
      <c r="G147" s="17">
        <f t="shared" ref="G147:K147" si="0">SUM(G5:G72)</f>
        <v>2076306</v>
      </c>
      <c r="H147" s="17">
        <f t="shared" si="0"/>
        <v>1819612</v>
      </c>
      <c r="I147" s="17">
        <f t="shared" si="0"/>
        <v>1744566</v>
      </c>
      <c r="J147" s="17">
        <f t="shared" si="0"/>
        <v>1564502</v>
      </c>
      <c r="K147" s="17">
        <f t="shared" si="0"/>
        <v>1219962</v>
      </c>
    </row>
    <row r="148" spans="2:11" x14ac:dyDescent="0.2">
      <c r="B148" s="14" t="s">
        <v>120</v>
      </c>
      <c r="C148" s="9"/>
      <c r="F148" s="17">
        <f>SUM(F74:F105)</f>
        <v>2613836</v>
      </c>
      <c r="G148" s="17">
        <f t="shared" ref="G148:K148" si="1">SUM(G74:G105)</f>
        <v>3706586</v>
      </c>
      <c r="H148" s="17">
        <f t="shared" si="1"/>
        <v>3811007</v>
      </c>
      <c r="I148" s="17">
        <f t="shared" si="1"/>
        <v>3109496</v>
      </c>
      <c r="J148" s="17">
        <f t="shared" si="1"/>
        <v>2515064</v>
      </c>
      <c r="K148" s="17">
        <f t="shared" si="1"/>
        <v>3090199</v>
      </c>
    </row>
    <row r="149" spans="2:11" x14ac:dyDescent="0.2">
      <c r="B149" s="14" t="s">
        <v>415</v>
      </c>
      <c r="C149" s="9"/>
      <c r="F149" s="17">
        <f>SUM(F106:F120)</f>
        <v>1677787</v>
      </c>
      <c r="G149" s="17">
        <f t="shared" ref="G149:K149" si="2">SUM(G106:G120)</f>
        <v>1886941</v>
      </c>
      <c r="H149" s="17">
        <f t="shared" si="2"/>
        <v>1524800</v>
      </c>
      <c r="I149" s="17">
        <f t="shared" si="2"/>
        <v>1092009</v>
      </c>
      <c r="J149" s="17">
        <f t="shared" si="2"/>
        <v>920461</v>
      </c>
      <c r="K149" s="17">
        <f t="shared" si="2"/>
        <v>1399773</v>
      </c>
    </row>
    <row r="150" spans="2:11" x14ac:dyDescent="0.2">
      <c r="B150" s="14" t="s">
        <v>254</v>
      </c>
      <c r="C150" s="9"/>
      <c r="F150" s="17">
        <f>SUM(F121:F144)</f>
        <v>1941746</v>
      </c>
      <c r="G150" s="17">
        <f t="shared" ref="G150:K150" si="3">SUM(G121:G144)</f>
        <v>1737333</v>
      </c>
      <c r="H150" s="17">
        <f t="shared" si="3"/>
        <v>1475934</v>
      </c>
      <c r="I150" s="17">
        <f t="shared" si="3"/>
        <v>1174067</v>
      </c>
      <c r="J150" s="17">
        <f t="shared" si="3"/>
        <v>777495</v>
      </c>
      <c r="K150" s="17">
        <f t="shared" si="3"/>
        <v>324984</v>
      </c>
    </row>
    <row r="151" spans="2:11" x14ac:dyDescent="0.2">
      <c r="B151" s="14" t="s">
        <v>121</v>
      </c>
      <c r="C151" s="9"/>
      <c r="F151" s="17">
        <f>SUM(F147:F150)</f>
        <v>8388734</v>
      </c>
      <c r="G151" s="17">
        <f t="shared" ref="G151:K151" si="4">SUM(G147:G150)</f>
        <v>9407166</v>
      </c>
      <c r="H151" s="17">
        <f t="shared" si="4"/>
        <v>8631353</v>
      </c>
      <c r="I151" s="17">
        <f t="shared" si="4"/>
        <v>7120138</v>
      </c>
      <c r="J151" s="17">
        <f t="shared" si="4"/>
        <v>5777522</v>
      </c>
      <c r="K151" s="17">
        <f t="shared" si="4"/>
        <v>6034918</v>
      </c>
    </row>
    <row r="153" spans="2:11" x14ac:dyDescent="0.2">
      <c r="K153" s="37"/>
    </row>
  </sheetData>
  <autoFilter ref="B4:K4" xr:uid="{00000000-0001-0000-1700-000000000000}">
    <sortState xmlns:xlrd2="http://schemas.microsoft.com/office/spreadsheetml/2017/richdata2" ref="B5:K144">
      <sortCondition ref="B4"/>
    </sortState>
  </autoFilter>
  <customSheetViews>
    <customSheetView guid="{682B1C7E-A6D1-4384-8662-C567FBAFE5BB}" scale="85">
      <selection activeCell="K146" sqref="K14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44"/>
  <sheetViews>
    <sheetView zoomScale="85" workbookViewId="0"/>
  </sheetViews>
  <sheetFormatPr defaultRowHeight="12.75" x14ac:dyDescent="0.2"/>
  <cols>
    <col min="4" max="4" width="38.85546875" customWidth="1"/>
    <col min="5" max="5" width="13.85546875" customWidth="1"/>
    <col min="6" max="8" width="13.7109375" customWidth="1"/>
    <col min="9" max="9" width="13.7109375" style="27" customWidth="1"/>
    <col min="10" max="11" width="13.7109375" customWidth="1"/>
    <col min="12" max="13" width="12" customWidth="1"/>
    <col min="14" max="14" width="12" bestFit="1" customWidth="1"/>
  </cols>
  <sheetData>
    <row r="1" spans="1:12" x14ac:dyDescent="0.2">
      <c r="A1" t="s">
        <v>331</v>
      </c>
    </row>
    <row r="3" spans="1:12" ht="13.5" thickBot="1" x14ac:dyDescent="0.25">
      <c r="B3" s="6" t="s">
        <v>4</v>
      </c>
      <c r="C3" s="38" t="s">
        <v>8</v>
      </c>
      <c r="D3" s="38" t="s">
        <v>9</v>
      </c>
      <c r="E3" s="38" t="s">
        <v>233</v>
      </c>
      <c r="F3" s="38"/>
      <c r="G3" s="6" t="s">
        <v>320</v>
      </c>
      <c r="H3" s="38"/>
      <c r="I3" s="133"/>
      <c r="J3" s="6"/>
      <c r="K3" s="6"/>
      <c r="L3" s="6"/>
    </row>
    <row r="4" spans="1:12" x14ac:dyDescent="0.2">
      <c r="B4" s="6"/>
      <c r="C4" s="6"/>
      <c r="D4" s="6"/>
      <c r="E4" s="6"/>
      <c r="F4" s="134" t="s">
        <v>330</v>
      </c>
      <c r="G4" s="134" t="s">
        <v>359</v>
      </c>
      <c r="H4" s="134" t="s">
        <v>362</v>
      </c>
      <c r="I4" s="134" t="s">
        <v>365</v>
      </c>
      <c r="J4" s="134" t="s">
        <v>409</v>
      </c>
      <c r="K4" s="135" t="s">
        <v>414</v>
      </c>
    </row>
    <row r="5" spans="1:12" x14ac:dyDescent="0.2">
      <c r="B5" s="6" t="str">
        <f>Details2!B1310</f>
        <v>Air Force</v>
      </c>
      <c r="C5" s="6" t="str">
        <f>Details2!C1310</f>
        <v>0004</v>
      </c>
      <c r="D5" s="6" t="str">
        <f>Details2!D1310</f>
        <v>Maxwell AFB (42nd Medical Group)</v>
      </c>
      <c r="E5" s="6" t="str">
        <f>Details2!E1310</f>
        <v>C</v>
      </c>
      <c r="F5" s="39">
        <f>'OP Claims by DMISID'!F5/'OP Visits by DMISID'!F5</f>
        <v>0.56110675039246471</v>
      </c>
      <c r="G5" s="39">
        <f>'OP Claims by DMISID'!G5/'OP Visits by DMISID'!G5</f>
        <v>0.63842531791537205</v>
      </c>
      <c r="H5" s="39">
        <f>'OP Claims by DMISID'!H5/'OP Visits by DMISID'!H5</f>
        <v>1.0561480302427377</v>
      </c>
      <c r="I5" s="39">
        <f>'OP Claims by DMISID'!I5/'OP Visits by DMISID'!I5</f>
        <v>0.92607346528010737</v>
      </c>
      <c r="J5" s="39">
        <f>'OP Claims by DMISID'!J5/'OP Visits by DMISID'!J5</f>
        <v>0.958718815797869</v>
      </c>
      <c r="K5" s="39">
        <f>'OP Claims by DMISID'!K5/'OP Visits by DMISID'!K5</f>
        <v>0.5093894700737438</v>
      </c>
      <c r="L5" s="6"/>
    </row>
    <row r="6" spans="1:12" x14ac:dyDescent="0.2">
      <c r="B6" s="6" t="str">
        <f>Details2!B1311</f>
        <v>Air Force</v>
      </c>
      <c r="C6" s="6" t="str">
        <f>Details2!C1311</f>
        <v>0006</v>
      </c>
      <c r="D6" s="6" t="str">
        <f>Details2!D1311</f>
        <v>Elmendorf AFB (673rd Medical group)</v>
      </c>
      <c r="E6" s="6" t="str">
        <f>Details2!E1311</f>
        <v>H</v>
      </c>
      <c r="F6" s="39">
        <f>'OP Claims by DMISID'!F6/'OP Visits by DMISID'!F6</f>
        <v>0.44565531681539461</v>
      </c>
      <c r="G6" s="39">
        <f>'OP Claims by DMISID'!G6/'OP Visits by DMISID'!G6</f>
        <v>0.49997924019099027</v>
      </c>
      <c r="H6" s="39">
        <f>'OP Claims by DMISID'!H6/'OP Visits by DMISID'!H6</f>
        <v>0.53035071700950642</v>
      </c>
      <c r="I6" s="39">
        <f>'OP Claims by DMISID'!I6/'OP Visits by DMISID'!I6</f>
        <v>0.5500915672127924</v>
      </c>
      <c r="J6" s="39">
        <f>'OP Claims by DMISID'!J6/'OP Visits by DMISID'!J6</f>
        <v>8.3187001575524541E-2</v>
      </c>
      <c r="K6" s="39">
        <f>'OP Claims by DMISID'!K6/'OP Visits by DMISID'!K6</f>
        <v>1.2135541303723556</v>
      </c>
      <c r="L6" s="6"/>
    </row>
    <row r="7" spans="1:12" x14ac:dyDescent="0.2">
      <c r="B7" s="6" t="str">
        <f>Details2!B1312</f>
        <v>Air Force</v>
      </c>
      <c r="C7" s="6" t="str">
        <f>Details2!C1312</f>
        <v>0009</v>
      </c>
      <c r="D7" s="6" t="str">
        <f>Details2!D1312</f>
        <v>Luke AFB (56th Medical Group)</v>
      </c>
      <c r="E7" s="6" t="str">
        <f>Details2!E1312</f>
        <v>C</v>
      </c>
      <c r="F7" s="39">
        <f>'OP Claims by DMISID'!F7/'OP Visits by DMISID'!F7</f>
        <v>0.28206957324493309</v>
      </c>
      <c r="G7" s="39">
        <f>'OP Claims by DMISID'!G7/'OP Visits by DMISID'!G7</f>
        <v>0.22181932133584029</v>
      </c>
      <c r="H7" s="39">
        <f>'OP Claims by DMISID'!H7/'OP Visits by DMISID'!H7</f>
        <v>0.19309568798963928</v>
      </c>
      <c r="I7" s="39">
        <f>'OP Claims by DMISID'!I7/'OP Visits by DMISID'!I7</f>
        <v>0.21225009550490259</v>
      </c>
      <c r="J7" s="39">
        <f>'OP Claims by DMISID'!J7/'OP Visits by DMISID'!J7</f>
        <v>0.23063308373042887</v>
      </c>
      <c r="K7" s="39">
        <f>'OP Claims by DMISID'!K7/'OP Visits by DMISID'!K7</f>
        <v>0.23011205594850195</v>
      </c>
      <c r="L7" s="6"/>
    </row>
    <row r="8" spans="1:12" x14ac:dyDescent="0.2">
      <c r="B8" s="6" t="str">
        <f>Details2!B1313</f>
        <v>Air Force</v>
      </c>
      <c r="C8" s="6" t="str">
        <f>Details2!C1313</f>
        <v>0010</v>
      </c>
      <c r="D8" s="6" t="str">
        <f>Details2!D1313</f>
        <v>Davis Monthan AFB (355th Medical Group)</v>
      </c>
      <c r="E8" s="6" t="str">
        <f>Details2!E1313</f>
        <v>C</v>
      </c>
      <c r="F8" s="39">
        <f>'OP Claims by DMISID'!F8/'OP Visits by DMISID'!F8</f>
        <v>0.3418581775909863</v>
      </c>
      <c r="G8" s="39">
        <f>'OP Claims by DMISID'!G8/'OP Visits by DMISID'!G8</f>
        <v>0.2777622637996835</v>
      </c>
      <c r="H8" s="39">
        <f>'OP Claims by DMISID'!H8/'OP Visits by DMISID'!H8</f>
        <v>0.2093843994385402</v>
      </c>
      <c r="I8" s="39">
        <f>'OP Claims by DMISID'!I8/'OP Visits by DMISID'!I8</f>
        <v>0.31288496753787248</v>
      </c>
      <c r="J8" s="39">
        <f>'OP Claims by DMISID'!J8/'OP Visits by DMISID'!J8</f>
        <v>0.27195327195327196</v>
      </c>
      <c r="K8" s="39">
        <f>'OP Claims by DMISID'!K8/'OP Visits by DMISID'!K8</f>
        <v>0.50190023752969126</v>
      </c>
      <c r="L8" s="6"/>
    </row>
    <row r="9" spans="1:12" x14ac:dyDescent="0.2">
      <c r="B9" s="6" t="str">
        <f>Details2!B1314</f>
        <v>Air Force</v>
      </c>
      <c r="C9" s="6" t="str">
        <f>Details2!C1314</f>
        <v>0013</v>
      </c>
      <c r="D9" s="6" t="str">
        <f>Details2!D1314</f>
        <v>Little Rock AFB (19th Medical Group)</v>
      </c>
      <c r="E9" s="6" t="str">
        <f>Details2!E1314</f>
        <v>C</v>
      </c>
      <c r="F9" s="39">
        <f>'OP Claims by DMISID'!F9/'OP Visits by DMISID'!F9</f>
        <v>0.41706314006934925</v>
      </c>
      <c r="G9" s="39">
        <f>'OP Claims by DMISID'!G9/'OP Visits by DMISID'!G9</f>
        <v>0.45414126927214055</v>
      </c>
      <c r="H9" s="39">
        <f>'OP Claims by DMISID'!H9/'OP Visits by DMISID'!H9</f>
        <v>0.59153735266683627</v>
      </c>
      <c r="I9" s="39">
        <f>'OP Claims by DMISID'!I9/'OP Visits by DMISID'!I9</f>
        <v>0.50533956282329384</v>
      </c>
      <c r="J9" s="39">
        <f>'OP Claims by DMISID'!J9/'OP Visits by DMISID'!J9</f>
        <v>0.38485305199698566</v>
      </c>
      <c r="K9" s="39">
        <f>'OP Claims by DMISID'!K9/'OP Visits by DMISID'!K9</f>
        <v>0.47990996060776592</v>
      </c>
      <c r="L9" s="6"/>
    </row>
    <row r="10" spans="1:12" x14ac:dyDescent="0.2">
      <c r="B10" s="6" t="str">
        <f>Details2!B1315</f>
        <v>Air Force</v>
      </c>
      <c r="C10" s="6" t="str">
        <f>Details2!C1315</f>
        <v>0014</v>
      </c>
      <c r="D10" s="6" t="str">
        <f>Details2!D1315</f>
        <v>Travis AFB (60th Medical Group)</v>
      </c>
      <c r="E10" s="6" t="str">
        <f>Details2!E1315</f>
        <v>H</v>
      </c>
      <c r="F10" s="39">
        <f>'OP Claims by DMISID'!F10/'OP Visits by DMISID'!F10</f>
        <v>0.20251409714484975</v>
      </c>
      <c r="G10" s="39">
        <f>'OP Claims by DMISID'!G10/'OP Visits by DMISID'!G10</f>
        <v>0.16003515568335994</v>
      </c>
      <c r="H10" s="39">
        <f>'OP Claims by DMISID'!H10/'OP Visits by DMISID'!H10</f>
        <v>0.17127103336819088</v>
      </c>
      <c r="I10" s="39">
        <f>'OP Claims by DMISID'!I10/'OP Visits by DMISID'!I10</f>
        <v>0.11591847629814561</v>
      </c>
      <c r="J10" s="39">
        <f>'OP Claims by DMISID'!J10/'OP Visits by DMISID'!J10</f>
        <v>9.2262466026956563E-2</v>
      </c>
      <c r="K10" s="39">
        <f>'OP Claims by DMISID'!K10/'OP Visits by DMISID'!K10</f>
        <v>4.6396167424500909E-2</v>
      </c>
      <c r="L10" s="6"/>
    </row>
    <row r="11" spans="1:12" x14ac:dyDescent="0.2">
      <c r="B11" s="6" t="str">
        <f>Details2!B1316</f>
        <v>Air Force</v>
      </c>
      <c r="C11" s="6" t="str">
        <f>Details2!C1316</f>
        <v>0015</v>
      </c>
      <c r="D11" s="6" t="str">
        <f>Details2!D1316</f>
        <v>Beale AFB (9th Medical Group)</v>
      </c>
      <c r="E11" s="6" t="str">
        <f>Details2!E1316</f>
        <v>C</v>
      </c>
      <c r="F11" s="39">
        <f>'OP Claims by DMISID'!F11/'OP Visits by DMISID'!F11</f>
        <v>0.1909229762164521</v>
      </c>
      <c r="G11" s="39">
        <f>'OP Claims by DMISID'!G11/'OP Visits by DMISID'!G11</f>
        <v>0.15930515835186951</v>
      </c>
      <c r="H11" s="39">
        <f>'OP Claims by DMISID'!H11/'OP Visits by DMISID'!H11</f>
        <v>0.15514592933947774</v>
      </c>
      <c r="I11" s="39">
        <f>'OP Claims by DMISID'!I11/'OP Visits by DMISID'!I11</f>
        <v>0.18268058002439355</v>
      </c>
      <c r="J11" s="39">
        <f>'OP Claims by DMISID'!J11/'OP Visits by DMISID'!J11</f>
        <v>0.17244457669989585</v>
      </c>
      <c r="K11" s="39">
        <f>'OP Claims by DMISID'!K11/'OP Visits by DMISID'!K11</f>
        <v>1.3737824675324675</v>
      </c>
      <c r="L11" s="6"/>
    </row>
    <row r="12" spans="1:12" x14ac:dyDescent="0.2">
      <c r="B12" s="6" t="str">
        <f>Details2!B1317</f>
        <v>Air Force</v>
      </c>
      <c r="C12" s="6" t="str">
        <f>Details2!C1317</f>
        <v>0018</v>
      </c>
      <c r="D12" s="6" t="str">
        <f>Details2!D1317</f>
        <v>Vandenberg AFB (30th Medical Group)</v>
      </c>
      <c r="E12" s="6" t="str">
        <f>Details2!E1317</f>
        <v>C</v>
      </c>
      <c r="F12" s="39">
        <f>'OP Claims by DMISID'!F12/'OP Visits by DMISID'!F12</f>
        <v>0.1450823682922851</v>
      </c>
      <c r="G12" s="39">
        <f>'OP Claims by DMISID'!G12/'OP Visits by DMISID'!G12</f>
        <v>0.14720645108203737</v>
      </c>
      <c r="H12" s="39">
        <f>'OP Claims by DMISID'!H12/'OP Visits by DMISID'!H12</f>
        <v>0.10014535995715707</v>
      </c>
      <c r="I12" s="39">
        <f>'OP Claims by DMISID'!I12/'OP Visits by DMISID'!I12</f>
        <v>0.15737004509850464</v>
      </c>
      <c r="J12" s="39">
        <f>'OP Claims by DMISID'!J12/'OP Visits by DMISID'!J12</f>
        <v>0.13880328710837186</v>
      </c>
      <c r="K12" s="39">
        <f>'OP Claims by DMISID'!K12/'OP Visits by DMISID'!K12</f>
        <v>4.9856808122884663E-2</v>
      </c>
      <c r="L12" s="6"/>
    </row>
    <row r="13" spans="1:12" x14ac:dyDescent="0.2">
      <c r="B13" s="6" t="str">
        <f>Details2!B1318</f>
        <v>Air Force</v>
      </c>
      <c r="C13" s="6" t="str">
        <f>Details2!C1318</f>
        <v>0019</v>
      </c>
      <c r="D13" s="6" t="str">
        <f>Details2!D1318</f>
        <v>Edwards AFB (412th Medical Group)</v>
      </c>
      <c r="E13" s="6" t="str">
        <f>Details2!E1318</f>
        <v>C</v>
      </c>
      <c r="F13" s="39">
        <f>'OP Claims by DMISID'!F13/'OP Visits by DMISID'!F13</f>
        <v>0.1998245054243778</v>
      </c>
      <c r="G13" s="39">
        <f>'OP Claims by DMISID'!G13/'OP Visits by DMISID'!G13</f>
        <v>0.19368700679740605</v>
      </c>
      <c r="H13" s="39">
        <f>'OP Claims by DMISID'!H13/'OP Visits by DMISID'!H13</f>
        <v>0.19456086430101519</v>
      </c>
      <c r="I13" s="39">
        <f>'OP Claims by DMISID'!I13/'OP Visits by DMISID'!I13</f>
        <v>0.16922378574670904</v>
      </c>
      <c r="J13" s="39">
        <f>'OP Claims by DMISID'!J13/'OP Visits by DMISID'!J13</f>
        <v>0.16519174041297935</v>
      </c>
      <c r="K13" s="39">
        <f>'OP Claims by DMISID'!K13/'OP Visits by DMISID'!K13</f>
        <v>0.22244094488188976</v>
      </c>
      <c r="L13" s="6"/>
    </row>
    <row r="14" spans="1:12" x14ac:dyDescent="0.2">
      <c r="B14" s="6" t="str">
        <f>Details2!B1319</f>
        <v>Air Force</v>
      </c>
      <c r="C14" s="6" t="str">
        <f>Details2!C1319</f>
        <v>0033</v>
      </c>
      <c r="D14" s="6" t="str">
        <f>Details2!D1319</f>
        <v>USAF Academy (10th Medical Group)</v>
      </c>
      <c r="E14" s="6" t="str">
        <f>Details2!E1319</f>
        <v>H</v>
      </c>
      <c r="F14" s="39">
        <f>'OP Claims by DMISID'!F14/'OP Visits by DMISID'!F14</f>
        <v>0.1560672630148244</v>
      </c>
      <c r="G14" s="39">
        <f>'OP Claims by DMISID'!G14/'OP Visits by DMISID'!G14</f>
        <v>0.12224821036218017</v>
      </c>
      <c r="H14" s="39">
        <f>'OP Claims by DMISID'!H14/'OP Visits by DMISID'!H14</f>
        <v>0.12363910909777275</v>
      </c>
      <c r="I14" s="39">
        <f>'OP Claims by DMISID'!I14/'OP Visits by DMISID'!I14</f>
        <v>8.8467295012337688E-2</v>
      </c>
      <c r="J14" s="39">
        <f>'OP Claims by DMISID'!J14/'OP Visits by DMISID'!J14</f>
        <v>0.10249665525295358</v>
      </c>
      <c r="K14" s="39">
        <f>'OP Claims by DMISID'!K14/'OP Visits by DMISID'!K14</f>
        <v>3.2457405746812738E-2</v>
      </c>
      <c r="L14" s="6"/>
    </row>
    <row r="15" spans="1:12" x14ac:dyDescent="0.2">
      <c r="B15" s="6" t="str">
        <f>Details2!B1320</f>
        <v>Air Force</v>
      </c>
      <c r="C15" s="6" t="str">
        <f>Details2!C1320</f>
        <v>0036</v>
      </c>
      <c r="D15" s="6" t="str">
        <f>Details2!D1320</f>
        <v>Dover AFB (436th Medical Group)</v>
      </c>
      <c r="E15" s="6" t="str">
        <f>Details2!E1320</f>
        <v>C</v>
      </c>
      <c r="F15" s="39">
        <f>'OP Claims by DMISID'!F15/'OP Visits by DMISID'!F15</f>
        <v>0.4008034817542685</v>
      </c>
      <c r="G15" s="39">
        <f>'OP Claims by DMISID'!G15/'OP Visits by DMISID'!G15</f>
        <v>0.80510576221735963</v>
      </c>
      <c r="H15" s="39">
        <f>'OP Claims by DMISID'!H15/'OP Visits by DMISID'!H15</f>
        <v>0.67214493196758907</v>
      </c>
      <c r="I15" s="39">
        <f>'OP Claims by DMISID'!I15/'OP Visits by DMISID'!I15</f>
        <v>0.59165063164059228</v>
      </c>
      <c r="J15" s="39">
        <f>'OP Claims by DMISID'!J15/'OP Visits by DMISID'!J15</f>
        <v>0.57375682933604966</v>
      </c>
      <c r="K15" s="39">
        <f>'OP Claims by DMISID'!K15/'OP Visits by DMISID'!K15</f>
        <v>1.8845757471659224</v>
      </c>
      <c r="L15" s="6"/>
    </row>
    <row r="16" spans="1:12" x14ac:dyDescent="0.2">
      <c r="B16" s="6" t="str">
        <f>Details2!B1321</f>
        <v>Air Force</v>
      </c>
      <c r="C16" s="6" t="str">
        <f>Details2!C1321</f>
        <v>0042</v>
      </c>
      <c r="D16" s="6" t="str">
        <f>Details2!D1321</f>
        <v>Eglin AFB (96th Medical Group)</v>
      </c>
      <c r="E16" s="6" t="str">
        <f>Details2!E1321</f>
        <v>H</v>
      </c>
      <c r="F16" s="39">
        <f>'OP Claims by DMISID'!F16/'OP Visits by DMISID'!F16</f>
        <v>5.1068601134857804E-2</v>
      </c>
      <c r="G16" s="39">
        <f>'OP Claims by DMISID'!G16/'OP Visits by DMISID'!G16</f>
        <v>0.11815233963965899</v>
      </c>
      <c r="H16" s="39">
        <f>'OP Claims by DMISID'!H16/'OP Visits by DMISID'!H16</f>
        <v>0.41726860406517724</v>
      </c>
      <c r="I16" s="39">
        <f>'OP Claims by DMISID'!I16/'OP Visits by DMISID'!I16</f>
        <v>0.13775748223641715</v>
      </c>
      <c r="J16" s="39">
        <f>'OP Claims by DMISID'!J16/'OP Visits by DMISID'!J16</f>
        <v>0.13350438315159291</v>
      </c>
      <c r="K16" s="39">
        <f>'OP Claims by DMISID'!K16/'OP Visits by DMISID'!K16</f>
        <v>0.10468875053269444</v>
      </c>
      <c r="L16" s="6"/>
    </row>
    <row r="17" spans="2:13" x14ac:dyDescent="0.2">
      <c r="B17" s="6" t="str">
        <f>Details2!B1322</f>
        <v>Air Force</v>
      </c>
      <c r="C17" s="6" t="str">
        <f>Details2!C1322</f>
        <v>0043</v>
      </c>
      <c r="D17" s="6" t="str">
        <f>Details2!D1322</f>
        <v>Tyndall AFB (325th Medical Group)</v>
      </c>
      <c r="E17" s="6" t="str">
        <f>Details2!E1322</f>
        <v>C</v>
      </c>
      <c r="F17" s="39">
        <f>'OP Claims by DMISID'!F17/'OP Visits by DMISID'!F17</f>
        <v>0.14805494390269477</v>
      </c>
      <c r="G17" s="39">
        <f>'OP Claims by DMISID'!G17/'OP Visits by DMISID'!G17</f>
        <v>0.27192793181572983</v>
      </c>
      <c r="H17" s="39">
        <f>'OP Claims by DMISID'!H17/'OP Visits by DMISID'!H17</f>
        <v>0.25219035612984558</v>
      </c>
      <c r="I17" s="39">
        <f>'OP Claims by DMISID'!I17/'OP Visits by DMISID'!I17</f>
        <v>3.8088803088803087</v>
      </c>
      <c r="J17" s="39">
        <f>'OP Claims by DMISID'!J17/'OP Visits by DMISID'!J17</f>
        <v>17.888059701492537</v>
      </c>
      <c r="K17" s="39">
        <f>'OP Claims by DMISID'!K17/'OP Visits by DMISID'!K17</f>
        <v>2.591002044989775</v>
      </c>
      <c r="L17" s="6"/>
    </row>
    <row r="18" spans="2:13" x14ac:dyDescent="0.2">
      <c r="B18" s="6" t="str">
        <f>Details2!B1323</f>
        <v>Air Force</v>
      </c>
      <c r="C18" s="6" t="str">
        <f>Details2!C1323</f>
        <v>0045</v>
      </c>
      <c r="D18" s="6" t="str">
        <f>Details2!D1323</f>
        <v>MacDill AFB (6th Medical Group)</v>
      </c>
      <c r="E18" s="6" t="str">
        <f>Details2!E1323</f>
        <v>C</v>
      </c>
      <c r="F18" s="39">
        <f>'OP Claims by DMISID'!F18/'OP Visits by DMISID'!F18</f>
        <v>0.12375546381738708</v>
      </c>
      <c r="G18" s="39">
        <f>'OP Claims by DMISID'!G18/'OP Visits by DMISID'!G18</f>
        <v>0.1976359030980061</v>
      </c>
      <c r="H18" s="39">
        <f>'OP Claims by DMISID'!H18/'OP Visits by DMISID'!H18</f>
        <v>0.23812999652415712</v>
      </c>
      <c r="I18" s="39">
        <f>'OP Claims by DMISID'!I18/'OP Visits by DMISID'!I18</f>
        <v>0.21006934863786031</v>
      </c>
      <c r="J18" s="39">
        <f>'OP Claims by DMISID'!J18/'OP Visits by DMISID'!J18</f>
        <v>0.25682962433342271</v>
      </c>
      <c r="K18" s="39">
        <f>'OP Claims by DMISID'!K18/'OP Visits by DMISID'!K18</f>
        <v>0.20153509558480687</v>
      </c>
      <c r="L18" s="6"/>
    </row>
    <row r="19" spans="2:13" x14ac:dyDescent="0.2">
      <c r="B19" s="6" t="str">
        <f>Details2!B1324</f>
        <v>Air Force</v>
      </c>
      <c r="C19" s="6" t="str">
        <f>Details2!C1324</f>
        <v>0046</v>
      </c>
      <c r="D19" s="6" t="str">
        <f>Details2!D1324</f>
        <v>Patrick AFB (45th Medical Group)</v>
      </c>
      <c r="E19" s="6" t="str">
        <f>Details2!E1324</f>
        <v>C</v>
      </c>
      <c r="F19" s="39">
        <f>'OP Claims by DMISID'!F19/'OP Visits by DMISID'!F19</f>
        <v>0.24755403037383178</v>
      </c>
      <c r="G19" s="39">
        <f>'OP Claims by DMISID'!G19/'OP Visits by DMISID'!G19</f>
        <v>0.28859189462045093</v>
      </c>
      <c r="H19" s="39">
        <f>'OP Claims by DMISID'!H19/'OP Visits by DMISID'!H19</f>
        <v>0.45948239287229531</v>
      </c>
      <c r="I19" s="39">
        <f>'OP Claims by DMISID'!I19/'OP Visits by DMISID'!I19</f>
        <v>0.41142794831252383</v>
      </c>
      <c r="J19" s="39">
        <f>'OP Claims by DMISID'!J19/'OP Visits by DMISID'!J19</f>
        <v>0.36519979767324229</v>
      </c>
      <c r="K19" s="39">
        <f>'OP Claims by DMISID'!K19/'OP Visits by DMISID'!K19</f>
        <v>0.28250084564212424</v>
      </c>
      <c r="L19" s="6"/>
    </row>
    <row r="20" spans="2:13" x14ac:dyDescent="0.2">
      <c r="B20" s="6" t="str">
        <f>Details2!B1325</f>
        <v>Air Force</v>
      </c>
      <c r="C20" s="6" t="str">
        <f>Details2!C1325</f>
        <v>0050</v>
      </c>
      <c r="D20" s="6" t="str">
        <f>Details2!D1325</f>
        <v>Moody AFB (23rd Medical Group)</v>
      </c>
      <c r="E20" s="6" t="str">
        <f>Details2!E1325</f>
        <v>C</v>
      </c>
      <c r="F20" s="39">
        <f>'OP Claims by DMISID'!F20/'OP Visits by DMISID'!F20</f>
        <v>0.2290989010989011</v>
      </c>
      <c r="G20" s="39">
        <f>'OP Claims by DMISID'!G20/'OP Visits by DMISID'!G20</f>
        <v>0.21132655676091228</v>
      </c>
      <c r="H20" s="39">
        <f>'OP Claims by DMISID'!H20/'OP Visits by DMISID'!H20</f>
        <v>0.26282853566958697</v>
      </c>
      <c r="I20" s="39">
        <f>'OP Claims by DMISID'!I20/'OP Visits by DMISID'!I20</f>
        <v>0.40304886736002282</v>
      </c>
      <c r="J20" s="39">
        <f>'OP Claims by DMISID'!J20/'OP Visits by DMISID'!J20</f>
        <v>0.41779891304347827</v>
      </c>
      <c r="K20" s="39">
        <f>'OP Claims by DMISID'!K20/'OP Visits by DMISID'!K20</f>
        <v>0.19486783715994599</v>
      </c>
      <c r="L20" s="6"/>
    </row>
    <row r="21" spans="2:13" x14ac:dyDescent="0.2">
      <c r="B21" s="6" t="str">
        <f>Details2!B1326</f>
        <v>Air Force</v>
      </c>
      <c r="C21" s="6" t="str">
        <f>Details2!C1326</f>
        <v>0051</v>
      </c>
      <c r="D21" s="6" t="str">
        <f>Details2!D1326</f>
        <v>Robins AFB (78th Medical Group)</v>
      </c>
      <c r="E21" s="6" t="str">
        <f>Details2!E1326</f>
        <v>C</v>
      </c>
      <c r="F21" s="39">
        <f>'OP Claims by DMISID'!F21/'OP Visits by DMISID'!F21</f>
        <v>0.25758241758241757</v>
      </c>
      <c r="G21" s="39">
        <f>'OP Claims by DMISID'!G21/'OP Visits by DMISID'!G21</f>
        <v>0.38335463842220596</v>
      </c>
      <c r="H21" s="39">
        <f>'OP Claims by DMISID'!H21/'OP Visits by DMISID'!H21</f>
        <v>0.40797839909415556</v>
      </c>
      <c r="I21" s="39">
        <f>'OP Claims by DMISID'!I21/'OP Visits by DMISID'!I21</f>
        <v>0.37691667074903246</v>
      </c>
      <c r="J21" s="39">
        <f>'OP Claims by DMISID'!J21/'OP Visits by DMISID'!J21</f>
        <v>0.50766978106261329</v>
      </c>
      <c r="K21" s="39">
        <f>'OP Claims by DMISID'!K21/'OP Visits by DMISID'!K21</f>
        <v>0.49858663119388097</v>
      </c>
      <c r="L21" s="6"/>
    </row>
    <row r="22" spans="2:13" x14ac:dyDescent="0.2">
      <c r="B22" s="6" t="str">
        <f>Details2!B1327</f>
        <v>Air Force</v>
      </c>
      <c r="C22" s="6" t="str">
        <f>Details2!C1327</f>
        <v>0053</v>
      </c>
      <c r="D22" s="6" t="str">
        <f>Details2!D1327</f>
        <v>Mountain Home AFB (366th Medical Group)</v>
      </c>
      <c r="E22" s="6" t="str">
        <f>Details2!E1327</f>
        <v>H</v>
      </c>
      <c r="F22" s="39">
        <f>'OP Claims by DMISID'!F22/'OP Visits by DMISID'!F22</f>
        <v>0.29908481430243694</v>
      </c>
      <c r="G22" s="39">
        <f>'OP Claims by DMISID'!G22/'OP Visits by DMISID'!G22</f>
        <v>0.25433335167556265</v>
      </c>
      <c r="H22" s="39">
        <f>'OP Claims by DMISID'!H22/'OP Visits by DMISID'!H22</f>
        <v>0.28982911723005744</v>
      </c>
      <c r="I22" s="39">
        <f>'OP Claims by DMISID'!I22/'OP Visits by DMISID'!I22</f>
        <v>0.29665781664844604</v>
      </c>
      <c r="J22" s="39" t="e">
        <f>'OP Claims by DMISID'!J22/'OP Visits by DMISID'!J22</f>
        <v>#DIV/0!</v>
      </c>
      <c r="K22" s="39">
        <f>'OP Claims by DMISID'!K22/'OP Visits by DMISID'!K22</f>
        <v>0.13426788752937363</v>
      </c>
      <c r="L22" s="6"/>
    </row>
    <row r="23" spans="2:13" x14ac:dyDescent="0.2">
      <c r="B23" s="6" t="str">
        <f>Details2!B1328</f>
        <v>Air Force</v>
      </c>
      <c r="C23" s="6" t="str">
        <f>Details2!C1328</f>
        <v>0055</v>
      </c>
      <c r="D23" s="6" t="str">
        <f>Details2!D1328</f>
        <v>Scott AFB (375th Medical Group)</v>
      </c>
      <c r="E23" s="6" t="str">
        <f>Details2!E1328</f>
        <v>C</v>
      </c>
      <c r="F23" s="39">
        <f>'OP Claims by DMISID'!F23/'OP Visits by DMISID'!F23</f>
        <v>0.15848943802311677</v>
      </c>
      <c r="G23" s="39">
        <f>'OP Claims by DMISID'!G23/'OP Visits by DMISID'!G23</f>
        <v>0.27068630584995207</v>
      </c>
      <c r="H23" s="39">
        <f>'OP Claims by DMISID'!H23/'OP Visits by DMISID'!H23</f>
        <v>0.33682744651221674</v>
      </c>
      <c r="I23" s="39">
        <f>'OP Claims by DMISID'!I23/'OP Visits by DMISID'!I23</f>
        <v>0.28935224266981824</v>
      </c>
      <c r="J23" s="39" t="e">
        <f>'OP Claims by DMISID'!J23/'OP Visits by DMISID'!J23</f>
        <v>#DIV/0!</v>
      </c>
      <c r="K23" s="39">
        <f>'OP Claims by DMISID'!K23/'OP Visits by DMISID'!K23</f>
        <v>0.11700425634678661</v>
      </c>
      <c r="L23" s="6"/>
    </row>
    <row r="24" spans="2:13" x14ac:dyDescent="0.2">
      <c r="B24" s="6" t="str">
        <f>Details2!B1329</f>
        <v>Air Force</v>
      </c>
      <c r="C24" s="6" t="str">
        <f>Details2!C1329</f>
        <v>0059</v>
      </c>
      <c r="D24" s="6" t="str">
        <f>Details2!D1329</f>
        <v>McConnell AFB (22nd Medical Group)</v>
      </c>
      <c r="E24" s="6" t="str">
        <f>Details2!E1329</f>
        <v>C</v>
      </c>
      <c r="F24" s="39">
        <f>'OP Claims by DMISID'!F24/'OP Visits by DMISID'!F24</f>
        <v>0.2023450197353146</v>
      </c>
      <c r="G24" s="39">
        <f>'OP Claims by DMISID'!G24/'OP Visits by DMISID'!G24</f>
        <v>0.29728470650871824</v>
      </c>
      <c r="H24" s="39">
        <f>'OP Claims by DMISID'!H24/'OP Visits by DMISID'!H24</f>
        <v>0.37047263277570247</v>
      </c>
      <c r="I24" s="39">
        <f>'OP Claims by DMISID'!I24/'OP Visits by DMISID'!I24</f>
        <v>0.4228723404255319</v>
      </c>
      <c r="J24" s="39">
        <f>'OP Claims by DMISID'!J24/'OP Visits by DMISID'!J24</f>
        <v>0.41146711635750421</v>
      </c>
      <c r="K24" s="39">
        <f>'OP Claims by DMISID'!K24/'OP Visits by DMISID'!K24</f>
        <v>1.6734150239744272</v>
      </c>
      <c r="L24" s="6"/>
    </row>
    <row r="25" spans="2:13" x14ac:dyDescent="0.2">
      <c r="B25" s="6" t="str">
        <f>Details2!B1330</f>
        <v>Air Force</v>
      </c>
      <c r="C25" s="6" t="str">
        <f>Details2!C1330</f>
        <v>0062</v>
      </c>
      <c r="D25" s="6" t="str">
        <f>Details2!D1330</f>
        <v>Barksdale AFB (2nd Medical Group)</v>
      </c>
      <c r="E25" s="6" t="str">
        <f>Details2!E1330</f>
        <v>C</v>
      </c>
      <c r="F25" s="39">
        <f>'OP Claims by DMISID'!F25/'OP Visits by DMISID'!F25</f>
        <v>0.36693030153237766</v>
      </c>
      <c r="G25" s="39">
        <f>'OP Claims by DMISID'!G25/'OP Visits by DMISID'!G25</f>
        <v>0.49398512685914259</v>
      </c>
      <c r="H25" s="39">
        <f>'OP Claims by DMISID'!H25/'OP Visits by DMISID'!H25</f>
        <v>0.65486053051607507</v>
      </c>
      <c r="I25" s="39">
        <f>'OP Claims by DMISID'!I25/'OP Visits by DMISID'!I25</f>
        <v>0.51447033752663784</v>
      </c>
      <c r="J25" s="39">
        <f>'OP Claims by DMISID'!J25/'OP Visits by DMISID'!J25</f>
        <v>0.51860636296720375</v>
      </c>
      <c r="K25" s="39">
        <f>'OP Claims by DMISID'!K25/'OP Visits by DMISID'!K25</f>
        <v>0.78658638568322459</v>
      </c>
      <c r="L25" s="6"/>
    </row>
    <row r="26" spans="2:13" x14ac:dyDescent="0.2">
      <c r="B26" s="6" t="str">
        <f>Details2!B1331</f>
        <v>Air Force</v>
      </c>
      <c r="C26" s="6" t="str">
        <f>Details2!C1331</f>
        <v>0074</v>
      </c>
      <c r="D26" s="6" t="str">
        <f>Details2!D1331</f>
        <v>Columbus AFB (14th Medical Group)</v>
      </c>
      <c r="E26" s="6" t="str">
        <f>Details2!E1331</f>
        <v>C</v>
      </c>
      <c r="F26" s="39">
        <f>'OP Claims by DMISID'!F26/'OP Visits by DMISID'!F26</f>
        <v>0.22952452078665672</v>
      </c>
      <c r="G26" s="39">
        <f>'OP Claims by DMISID'!G26/'OP Visits by DMISID'!G26</f>
        <v>0.32860296436455377</v>
      </c>
      <c r="H26" s="39">
        <f>'OP Claims by DMISID'!H26/'OP Visits by DMISID'!H26</f>
        <v>0.58895463510848123</v>
      </c>
      <c r="I26" s="39">
        <f>'OP Claims by DMISID'!I26/'OP Visits by DMISID'!I26</f>
        <v>0.67317890036282446</v>
      </c>
      <c r="J26" s="39">
        <f>'OP Claims by DMISID'!J26/'OP Visits by DMISID'!J26</f>
        <v>0.71753731343283578</v>
      </c>
      <c r="K26" s="39">
        <f>'OP Claims by DMISID'!K26/'OP Visits by DMISID'!K26</f>
        <v>0.82342233009708743</v>
      </c>
      <c r="L26" s="6"/>
    </row>
    <row r="27" spans="2:13" x14ac:dyDescent="0.2">
      <c r="B27" s="6" t="str">
        <f>Details2!B1332</f>
        <v>Air Force</v>
      </c>
      <c r="C27" s="6" t="str">
        <f>Details2!C1332</f>
        <v>0076</v>
      </c>
      <c r="D27" s="6" t="str">
        <f>Details2!D1332</f>
        <v>Whiteman AFB (509th Medical Group)</v>
      </c>
      <c r="E27" s="6" t="str">
        <f>Details2!E1332</f>
        <v>C</v>
      </c>
      <c r="F27" s="39">
        <f>'OP Claims by DMISID'!F27/'OP Visits by DMISID'!F27</f>
        <v>0.13927650287679386</v>
      </c>
      <c r="G27" s="39">
        <f>'OP Claims by DMISID'!G27/'OP Visits by DMISID'!G27</f>
        <v>0.19316858584551688</v>
      </c>
      <c r="H27" s="39">
        <f>'OP Claims by DMISID'!H27/'OP Visits by DMISID'!H27</f>
        <v>0.14534075104311545</v>
      </c>
      <c r="I27" s="39">
        <f>'OP Claims by DMISID'!I27/'OP Visits by DMISID'!I27</f>
        <v>0.14747763864042934</v>
      </c>
      <c r="J27" s="39">
        <f>'OP Claims by DMISID'!J27/'OP Visits by DMISID'!J27</f>
        <v>0.14898893552079359</v>
      </c>
      <c r="K27" s="39">
        <f>'OP Claims by DMISID'!K27/'OP Visits by DMISID'!K27</f>
        <v>4.9069116573375517E-2</v>
      </c>
      <c r="L27" s="6"/>
    </row>
    <row r="28" spans="2:13" x14ac:dyDescent="0.2">
      <c r="B28" s="6" t="str">
        <f>Details2!B1333</f>
        <v>Air Force</v>
      </c>
      <c r="C28" s="6" t="str">
        <f>Details2!C1333</f>
        <v>0077</v>
      </c>
      <c r="D28" s="6" t="str">
        <f>Details2!D1333</f>
        <v>Malmstrom AFB (341st Medical Group)</v>
      </c>
      <c r="E28" s="6" t="str">
        <f>Details2!E1333</f>
        <v>C</v>
      </c>
      <c r="F28" s="39">
        <f>'OP Claims by DMISID'!F28/'OP Visits by DMISID'!F28</f>
        <v>0.20809165771571786</v>
      </c>
      <c r="G28" s="39">
        <f>'OP Claims by DMISID'!G28/'OP Visits by DMISID'!G28</f>
        <v>0.15898192548874954</v>
      </c>
      <c r="H28" s="39">
        <f>'OP Claims by DMISID'!H28/'OP Visits by DMISID'!H28</f>
        <v>0.18344802607750815</v>
      </c>
      <c r="I28" s="39">
        <f>'OP Claims by DMISID'!I28/'OP Visits by DMISID'!I28</f>
        <v>0.17226505139500733</v>
      </c>
      <c r="J28" s="39">
        <f>'OP Claims by DMISID'!J28/'OP Visits by DMISID'!J28</f>
        <v>0.11357261022800834</v>
      </c>
      <c r="K28" s="39">
        <f>'OP Claims by DMISID'!K28/'OP Visits by DMISID'!K28</f>
        <v>9.1427379545296533E-2</v>
      </c>
      <c r="L28" s="6"/>
    </row>
    <row r="29" spans="2:13" x14ac:dyDescent="0.2">
      <c r="B29" s="6" t="str">
        <f>Details2!B1334</f>
        <v>Air Force</v>
      </c>
      <c r="C29" s="6" t="str">
        <f>Details2!C1334</f>
        <v>0078</v>
      </c>
      <c r="D29" s="6" t="str">
        <f>Details2!D1334</f>
        <v>Offutt AFB (55th Medical Group)</v>
      </c>
      <c r="E29" s="6" t="str">
        <f>Details2!E1334</f>
        <v>C</v>
      </c>
      <c r="F29" s="39">
        <f>'OP Claims by DMISID'!F29/'OP Visits by DMISID'!F29</f>
        <v>0.22849493656151787</v>
      </c>
      <c r="G29" s="39">
        <f>'OP Claims by DMISID'!G29/'OP Visits by DMISID'!G29</f>
        <v>0.24159189274780957</v>
      </c>
      <c r="H29" s="39">
        <f>'OP Claims by DMISID'!H29/'OP Visits by DMISID'!H29</f>
        <v>0.2957982822194255</v>
      </c>
      <c r="I29" s="39">
        <f>'OP Claims by DMISID'!I29/'OP Visits by DMISID'!I29</f>
        <v>0.28274858847604722</v>
      </c>
      <c r="J29" s="39">
        <f>'OP Claims by DMISID'!J29/'OP Visits by DMISID'!J29</f>
        <v>0.28519944555675342</v>
      </c>
      <c r="K29" s="39">
        <f>'OP Claims by DMISID'!K29/'OP Visits by DMISID'!K29</f>
        <v>0.27814094387755101</v>
      </c>
      <c r="L29" s="6"/>
    </row>
    <row r="30" spans="2:13" x14ac:dyDescent="0.2">
      <c r="B30" s="6" t="str">
        <f>Details2!B1335</f>
        <v>Air Force</v>
      </c>
      <c r="C30" s="6" t="str">
        <f>Details2!C1335</f>
        <v>0079</v>
      </c>
      <c r="D30" s="6" t="str">
        <f>Details2!D1335</f>
        <v>Nellis AFB (99th Medical Group)</v>
      </c>
      <c r="E30" s="6" t="str">
        <f>Details2!E1335</f>
        <v>H</v>
      </c>
      <c r="F30" s="39">
        <f>'OP Claims by DMISID'!F30/'OP Visits by DMISID'!F30</f>
        <v>0.313583683632574</v>
      </c>
      <c r="G30" s="39">
        <f>'OP Claims by DMISID'!G30/'OP Visits by DMISID'!G30</f>
        <v>0.31625944613848878</v>
      </c>
      <c r="H30" s="39">
        <f>'OP Claims by DMISID'!H30/'OP Visits by DMISID'!H30</f>
        <v>0.3164755268966114</v>
      </c>
      <c r="I30" s="39">
        <f>'OP Claims by DMISID'!I30/'OP Visits by DMISID'!I30</f>
        <v>0.72983621578284275</v>
      </c>
      <c r="J30" s="39">
        <f>'OP Claims by DMISID'!J30/'OP Visits by DMISID'!J30</f>
        <v>0.27030519377899248</v>
      </c>
      <c r="K30" s="39">
        <f>'OP Claims by DMISID'!K30/'OP Visits by DMISID'!K30</f>
        <v>4.9794469357249627</v>
      </c>
      <c r="L30" s="6"/>
    </row>
    <row r="31" spans="2:13" x14ac:dyDescent="0.2">
      <c r="B31" s="6" t="str">
        <f>Details2!B1336</f>
        <v>Air Force</v>
      </c>
      <c r="C31" s="6" t="str">
        <f>Details2!C1336</f>
        <v>0083</v>
      </c>
      <c r="D31" s="6" t="str">
        <f>Details2!D1336</f>
        <v>Kirtland AFB (377th Medical Group)</v>
      </c>
      <c r="E31" s="6" t="str">
        <f>Details2!E1336</f>
        <v>C</v>
      </c>
      <c r="F31" s="39">
        <f>'OP Claims by DMISID'!F31/'OP Visits by DMISID'!F31</f>
        <v>0.19988637853428309</v>
      </c>
      <c r="G31" s="39">
        <f>'OP Claims by DMISID'!G31/'OP Visits by DMISID'!G31</f>
        <v>0.26800193309348652</v>
      </c>
      <c r="H31" s="39">
        <f>'OP Claims by DMISID'!H31/'OP Visits by DMISID'!H31</f>
        <v>0.3335310790323644</v>
      </c>
      <c r="I31" s="39">
        <f>'OP Claims by DMISID'!I31/'OP Visits by DMISID'!I31</f>
        <v>0.24578979717271052</v>
      </c>
      <c r="J31" s="39">
        <f>'OP Claims by DMISID'!J31/'OP Visits by DMISID'!J31</f>
        <v>0.255137912385073</v>
      </c>
      <c r="K31" s="39" t="e">
        <f>'OP Claims by DMISID'!K31/'OP Visits by DMISID'!K31</f>
        <v>#DIV/0!</v>
      </c>
      <c r="L31" s="6"/>
      <c r="M31" s="2"/>
    </row>
    <row r="32" spans="2:13" x14ac:dyDescent="0.2">
      <c r="B32" s="6" t="str">
        <f>Details2!B1337</f>
        <v>Air Force</v>
      </c>
      <c r="C32" s="6" t="str">
        <f>Details2!C1337</f>
        <v>0084</v>
      </c>
      <c r="D32" s="6" t="str">
        <f>Details2!D1337</f>
        <v>Holloman AFB (49th Medical Group)</v>
      </c>
      <c r="E32" s="6" t="str">
        <f>Details2!E1337</f>
        <v>C</v>
      </c>
      <c r="F32" s="39">
        <f>'OP Claims by DMISID'!F32/'OP Visits by DMISID'!F32</f>
        <v>0.13997524752475249</v>
      </c>
      <c r="G32" s="39">
        <f>'OP Claims by DMISID'!G32/'OP Visits by DMISID'!G32</f>
        <v>0.14561891515994438</v>
      </c>
      <c r="H32" s="39">
        <f>'OP Claims by DMISID'!H32/'OP Visits by DMISID'!H32</f>
        <v>0.1165362478173705</v>
      </c>
      <c r="I32" s="39">
        <f>'OP Claims by DMISID'!I32/'OP Visits by DMISID'!I32</f>
        <v>0.10047536732929992</v>
      </c>
      <c r="J32" s="39">
        <f>'OP Claims by DMISID'!J32/'OP Visits by DMISID'!J32</f>
        <v>8.959283959283959E-2</v>
      </c>
      <c r="K32" s="39">
        <f>'OP Claims by DMISID'!K32/'OP Visits by DMISID'!K32</f>
        <v>0.23153483499214247</v>
      </c>
      <c r="L32" s="6"/>
    </row>
    <row r="33" spans="2:12" x14ac:dyDescent="0.2">
      <c r="B33" s="6" t="str">
        <f>Details2!B1338</f>
        <v>Air Force</v>
      </c>
      <c r="C33" s="6" t="str">
        <f>Details2!C1338</f>
        <v>0085</v>
      </c>
      <c r="D33" s="6" t="str">
        <f>Details2!D1338</f>
        <v>Cannon AFB (27th Medical Group)</v>
      </c>
      <c r="E33" s="6" t="str">
        <f>Details2!E1338</f>
        <v>C</v>
      </c>
      <c r="F33" s="39">
        <f>'OP Claims by DMISID'!F33/'OP Visits by DMISID'!F33</f>
        <v>9.7471451876019577E-2</v>
      </c>
      <c r="G33" s="39">
        <f>'OP Claims by DMISID'!G33/'OP Visits by DMISID'!G33</f>
        <v>0.10645962732919255</v>
      </c>
      <c r="H33" s="39">
        <f>'OP Claims by DMISID'!H33/'OP Visits by DMISID'!H33</f>
        <v>0.12542187357475143</v>
      </c>
      <c r="I33" s="39">
        <f>'OP Claims by DMISID'!I33/'OP Visits by DMISID'!I33</f>
        <v>0.11046323291221251</v>
      </c>
      <c r="J33" s="39">
        <f>'OP Claims by DMISID'!J33/'OP Visits by DMISID'!J33</f>
        <v>0.15623891188645772</v>
      </c>
      <c r="K33" s="39">
        <f>'OP Claims by DMISID'!K33/'OP Visits by DMISID'!K33</f>
        <v>0.14873805439843177</v>
      </c>
      <c r="L33" s="6"/>
    </row>
    <row r="34" spans="2:12" x14ac:dyDescent="0.2">
      <c r="B34" s="6" t="str">
        <f>Details2!B1339</f>
        <v>Air Force</v>
      </c>
      <c r="C34" s="6" t="str">
        <f>Details2!C1339</f>
        <v>0093</v>
      </c>
      <c r="D34" s="6" t="str">
        <f>Details2!D1339</f>
        <v>Grand Forks AFB (319th Medical Group)</v>
      </c>
      <c r="E34" s="6" t="str">
        <f>Details2!E1339</f>
        <v>C</v>
      </c>
      <c r="F34" s="39">
        <f>'OP Claims by DMISID'!F34/'OP Visits by DMISID'!F34</f>
        <v>0.13805379746835442</v>
      </c>
      <c r="G34" s="39">
        <f>'OP Claims by DMISID'!G34/'OP Visits by DMISID'!G34</f>
        <v>0.1952387113468754</v>
      </c>
      <c r="H34" s="39">
        <f>'OP Claims by DMISID'!H34/'OP Visits by DMISID'!H34</f>
        <v>0.30925718551698395</v>
      </c>
      <c r="I34" s="39">
        <f>'OP Claims by DMISID'!I34/'OP Visits by DMISID'!I34</f>
        <v>0.28143348856043732</v>
      </c>
      <c r="J34" s="39">
        <f>'OP Claims by DMISID'!J34/'OP Visits by DMISID'!J34</f>
        <v>0.31628415300546447</v>
      </c>
      <c r="K34" s="39">
        <f>'OP Claims by DMISID'!K34/'OP Visits by DMISID'!K34</f>
        <v>0.32559825960841188</v>
      </c>
      <c r="L34" s="6"/>
    </row>
    <row r="35" spans="2:12" x14ac:dyDescent="0.2">
      <c r="B35" s="6" t="str">
        <f>Details2!B1340</f>
        <v>Air Force</v>
      </c>
      <c r="C35" s="6" t="str">
        <f>Details2!C1340</f>
        <v>0094</v>
      </c>
      <c r="D35" s="6" t="str">
        <f>Details2!D1340</f>
        <v>Minot AFB (5th Medical Group)</v>
      </c>
      <c r="E35" s="6" t="str">
        <f>Details2!E1340</f>
        <v>C</v>
      </c>
      <c r="F35" s="39">
        <f>'OP Claims by DMISID'!F35/'OP Visits by DMISID'!F35</f>
        <v>0.10545547791525098</v>
      </c>
      <c r="G35" s="39">
        <f>'OP Claims by DMISID'!G35/'OP Visits by DMISID'!G35</f>
        <v>0.13819687343850381</v>
      </c>
      <c r="H35" s="39">
        <f>'OP Claims by DMISID'!H35/'OP Visits by DMISID'!H35</f>
        <v>0.1294293681561586</v>
      </c>
      <c r="I35" s="39">
        <f>'OP Claims by DMISID'!I35/'OP Visits by DMISID'!I35</f>
        <v>0.14297715053763441</v>
      </c>
      <c r="J35" s="39">
        <f>'OP Claims by DMISID'!J35/'OP Visits by DMISID'!J35</f>
        <v>8.6845310596833133E-2</v>
      </c>
      <c r="K35" s="39">
        <f>'OP Claims by DMISID'!K35/'OP Visits by DMISID'!K35</f>
        <v>0.63121951219512196</v>
      </c>
      <c r="L35" s="6"/>
    </row>
    <row r="36" spans="2:12" x14ac:dyDescent="0.2">
      <c r="B36" s="6" t="str">
        <f>Details2!B1341</f>
        <v>Air Force</v>
      </c>
      <c r="C36" s="6" t="str">
        <f>Details2!C1341</f>
        <v>0095</v>
      </c>
      <c r="D36" s="6" t="str">
        <f>Details2!D1341</f>
        <v>Wright Patterson AFB (88th Medical Group)</v>
      </c>
      <c r="E36" s="6" t="str">
        <f>Details2!E1341</f>
        <v>H</v>
      </c>
      <c r="F36" s="39">
        <f>'OP Claims by DMISID'!F36/'OP Visits by DMISID'!F36</f>
        <v>0.10166921254787363</v>
      </c>
      <c r="G36" s="39">
        <f>'OP Claims by DMISID'!G36/'OP Visits by DMISID'!G36</f>
        <v>0.19452899442716143</v>
      </c>
      <c r="H36" s="39">
        <f>'OP Claims by DMISID'!H36/'OP Visits by DMISID'!H36</f>
        <v>0.24370140922822137</v>
      </c>
      <c r="I36" s="39">
        <f>'OP Claims by DMISID'!I36/'OP Visits by DMISID'!I36</f>
        <v>0.16504410685352647</v>
      </c>
      <c r="J36" s="39">
        <f>'OP Claims by DMISID'!J36/'OP Visits by DMISID'!J36</f>
        <v>0.17323147053857843</v>
      </c>
      <c r="K36" s="39">
        <f>'OP Claims by DMISID'!K36/'OP Visits by DMISID'!K36</f>
        <v>0.13133313406067854</v>
      </c>
      <c r="L36" s="6"/>
    </row>
    <row r="37" spans="2:12" x14ac:dyDescent="0.2">
      <c r="B37" s="6" t="str">
        <f>Details2!B1342</f>
        <v>Air Force</v>
      </c>
      <c r="C37" s="6" t="str">
        <f>Details2!C1342</f>
        <v>0096</v>
      </c>
      <c r="D37" s="6" t="str">
        <f>Details2!D1342</f>
        <v>Tinker AFB (72th Medical Group)</v>
      </c>
      <c r="E37" s="6" t="str">
        <f>Details2!E1342</f>
        <v>C</v>
      </c>
      <c r="F37" s="39">
        <f>'OP Claims by DMISID'!F37/'OP Visits by DMISID'!F37</f>
        <v>0.24109084825163124</v>
      </c>
      <c r="G37" s="39">
        <f>'OP Claims by DMISID'!G37/'OP Visits by DMISID'!G37</f>
        <v>0.47056705670567056</v>
      </c>
      <c r="H37" s="39">
        <f>'OP Claims by DMISID'!H37/'OP Visits by DMISID'!H37</f>
        <v>0.53520964078081079</v>
      </c>
      <c r="I37" s="39">
        <f>'OP Claims by DMISID'!I37/'OP Visits by DMISID'!I37</f>
        <v>0.56133693018151887</v>
      </c>
      <c r="J37" s="39">
        <f>'OP Claims by DMISID'!J37/'OP Visits by DMISID'!J37</f>
        <v>0.47571442997071595</v>
      </c>
      <c r="K37" s="39">
        <f>'OP Claims by DMISID'!K37/'OP Visits by DMISID'!K37</f>
        <v>0.5277144532013287</v>
      </c>
      <c r="L37" s="6"/>
    </row>
    <row r="38" spans="2:12" x14ac:dyDescent="0.2">
      <c r="B38" s="6" t="str">
        <f>Details2!B1343</f>
        <v>Air Force</v>
      </c>
      <c r="C38" s="6" t="str">
        <f>Details2!C1343</f>
        <v>0097</v>
      </c>
      <c r="D38" s="6" t="str">
        <f>Details2!D1343</f>
        <v>Altus AFB (97th Medical Group)</v>
      </c>
      <c r="E38" s="6" t="str">
        <f>Details2!E1343</f>
        <v>C</v>
      </c>
      <c r="F38" s="39">
        <f>'OP Claims by DMISID'!F38/'OP Visits by DMISID'!F38</f>
        <v>0.18380266317397947</v>
      </c>
      <c r="G38" s="39">
        <f>'OP Claims by DMISID'!G38/'OP Visits by DMISID'!G38</f>
        <v>0.2550369165310975</v>
      </c>
      <c r="H38" s="39">
        <f>'OP Claims by DMISID'!H38/'OP Visits by DMISID'!H38</f>
        <v>0.23734729493891799</v>
      </c>
      <c r="I38" s="39">
        <f>'OP Claims by DMISID'!I38/'OP Visits by DMISID'!I38</f>
        <v>0.13492389962978199</v>
      </c>
      <c r="J38" s="39">
        <f>'OP Claims by DMISID'!J38/'OP Visits by DMISID'!J38</f>
        <v>0.14702815432742439</v>
      </c>
      <c r="K38" s="39">
        <f>'OP Claims by DMISID'!K38/'OP Visits by DMISID'!K38</f>
        <v>0.15104359639372608</v>
      </c>
      <c r="L38" s="6"/>
    </row>
    <row r="39" spans="2:12" x14ac:dyDescent="0.2">
      <c r="B39" s="6" t="str">
        <f>Details2!B1344</f>
        <v>Air Force</v>
      </c>
      <c r="C39" s="6" t="str">
        <f>Details2!C1344</f>
        <v>0101</v>
      </c>
      <c r="D39" s="6" t="str">
        <f>Details2!D1344</f>
        <v>Shaw AFB (20th Medical Group)</v>
      </c>
      <c r="E39" s="6" t="str">
        <f>Details2!E1344</f>
        <v>C</v>
      </c>
      <c r="F39" s="39">
        <f>'OP Claims by DMISID'!F39/'OP Visits by DMISID'!F39</f>
        <v>0.2662834291427143</v>
      </c>
      <c r="G39" s="39">
        <f>'OP Claims by DMISID'!G39/'OP Visits by DMISID'!G39</f>
        <v>0.31345910814226396</v>
      </c>
      <c r="H39" s="39">
        <f>'OP Claims by DMISID'!H39/'OP Visits by DMISID'!H39</f>
        <v>0.79613189600507295</v>
      </c>
      <c r="I39" s="39">
        <f>'OP Claims by DMISID'!I39/'OP Visits by DMISID'!I39</f>
        <v>0.53373711614068642</v>
      </c>
      <c r="J39" s="39">
        <f>'OP Claims by DMISID'!J39/'OP Visits by DMISID'!J39</f>
        <v>0.39315340577170232</v>
      </c>
      <c r="K39" s="39">
        <f>'OP Claims by DMISID'!K39/'OP Visits by DMISID'!K39</f>
        <v>9.421875</v>
      </c>
      <c r="L39" s="6"/>
    </row>
    <row r="40" spans="2:12" x14ac:dyDescent="0.2">
      <c r="B40" s="6" t="str">
        <f>Details2!B1345</f>
        <v>Air Force</v>
      </c>
      <c r="C40" s="6" t="str">
        <f>Details2!C1345</f>
        <v>0106</v>
      </c>
      <c r="D40" s="6" t="str">
        <f>Details2!D1345</f>
        <v>Ellsworth AFB (28th Medical Group)</v>
      </c>
      <c r="E40" s="6" t="str">
        <f>Details2!E1345</f>
        <v>C</v>
      </c>
      <c r="F40" s="39">
        <f>'OP Claims by DMISID'!F40/'OP Visits by DMISID'!F40</f>
        <v>0.17860369857237515</v>
      </c>
      <c r="G40" s="39">
        <f>'OP Claims by DMISID'!G40/'OP Visits by DMISID'!G40</f>
        <v>0.24346450192625207</v>
      </c>
      <c r="H40" s="39">
        <f>'OP Claims by DMISID'!H40/'OP Visits by DMISID'!H40</f>
        <v>0.2225151407196295</v>
      </c>
      <c r="I40" s="39">
        <f>'OP Claims by DMISID'!I40/'OP Visits by DMISID'!I40</f>
        <v>0.16779294499256656</v>
      </c>
      <c r="J40" s="39">
        <f>'OP Claims by DMISID'!J40/'OP Visits by DMISID'!J40</f>
        <v>0.21780699133552436</v>
      </c>
      <c r="K40" s="39">
        <f>'OP Claims by DMISID'!K40/'OP Visits by DMISID'!K40</f>
        <v>0.7078819574150168</v>
      </c>
      <c r="L40" s="6"/>
    </row>
    <row r="41" spans="2:12" x14ac:dyDescent="0.2">
      <c r="B41" s="6" t="str">
        <f>Details2!B1346</f>
        <v>Air Force</v>
      </c>
      <c r="C41" s="6" t="str">
        <f>Details2!C1346</f>
        <v>0112</v>
      </c>
      <c r="D41" s="6" t="str">
        <f>Details2!D1346</f>
        <v>Dyess AFB (7th Medical Group)</v>
      </c>
      <c r="E41" s="6" t="str">
        <f>Details2!E1346</f>
        <v>C</v>
      </c>
      <c r="F41" s="39">
        <f>'OP Claims by DMISID'!F41/'OP Visits by DMISID'!F41</f>
        <v>0.21453287197231835</v>
      </c>
      <c r="G41" s="39">
        <f>'OP Claims by DMISID'!G41/'OP Visits by DMISID'!G41</f>
        <v>0.26505664877757901</v>
      </c>
      <c r="H41" s="39">
        <f>'OP Claims by DMISID'!H41/'OP Visits by DMISID'!H41</f>
        <v>0.39606616003576217</v>
      </c>
      <c r="I41" s="39">
        <f>'OP Claims by DMISID'!I41/'OP Visits by DMISID'!I41</f>
        <v>0.33782223932281646</v>
      </c>
      <c r="J41" s="39">
        <f>'OP Claims by DMISID'!J41/'OP Visits by DMISID'!J41</f>
        <v>0.41819791897276953</v>
      </c>
      <c r="K41" s="39">
        <f>'OP Claims by DMISID'!K41/'OP Visits by DMISID'!K41</f>
        <v>0.26822323462414577</v>
      </c>
      <c r="L41" s="6"/>
    </row>
    <row r="42" spans="2:12" x14ac:dyDescent="0.2">
      <c r="B42" s="6" t="str">
        <f>Details2!B1347</f>
        <v>Air Force</v>
      </c>
      <c r="C42" s="6" t="str">
        <f>Details2!C1347</f>
        <v>0113</v>
      </c>
      <c r="D42" s="6" t="str">
        <f>Details2!D1347</f>
        <v>Sheppard AFB (82nd Medical Group)</v>
      </c>
      <c r="E42" s="6" t="str">
        <f>Details2!E1347</f>
        <v>C</v>
      </c>
      <c r="F42" s="39">
        <f>'OP Claims by DMISID'!F42/'OP Visits by DMISID'!F42</f>
        <v>0.27140601783060919</v>
      </c>
      <c r="G42" s="39">
        <f>'OP Claims by DMISID'!G42/'OP Visits by DMISID'!G42</f>
        <v>0.41980491418693666</v>
      </c>
      <c r="H42" s="39">
        <f>'OP Claims by DMISID'!H42/'OP Visits by DMISID'!H42</f>
        <v>0.45791084178316432</v>
      </c>
      <c r="I42" s="39">
        <f>'OP Claims by DMISID'!I42/'OP Visits by DMISID'!I42</f>
        <v>0.33650072299111755</v>
      </c>
      <c r="J42" s="39">
        <f>'OP Claims by DMISID'!J42/'OP Visits by DMISID'!J42</f>
        <v>0.34670918593320932</v>
      </c>
      <c r="K42" s="39">
        <f>'OP Claims by DMISID'!K42/'OP Visits by DMISID'!K42</f>
        <v>0.31845965770171147</v>
      </c>
      <c r="L42" s="6"/>
    </row>
    <row r="43" spans="2:12" x14ac:dyDescent="0.2">
      <c r="B43" s="6" t="str">
        <f>Details2!B1348</f>
        <v>Air Force</v>
      </c>
      <c r="C43" s="6" t="str">
        <f>Details2!C1348</f>
        <v>0114</v>
      </c>
      <c r="D43" s="6" t="str">
        <f>Details2!D1348</f>
        <v>Laughlin AFB (47th Medical Group)</v>
      </c>
      <c r="E43" s="6" t="str">
        <f>Details2!E1348</f>
        <v>C</v>
      </c>
      <c r="F43" s="39">
        <f>'OP Claims by DMISID'!F43/'OP Visits by DMISID'!F43</f>
        <v>0.10422751729438894</v>
      </c>
      <c r="G43" s="39">
        <f>'OP Claims by DMISID'!G43/'OP Visits by DMISID'!G43</f>
        <v>0.14035087719298245</v>
      </c>
      <c r="H43" s="39">
        <f>'OP Claims by DMISID'!H43/'OP Visits by DMISID'!H43</f>
        <v>0.19787004167309771</v>
      </c>
      <c r="I43" s="39">
        <f>'OP Claims by DMISID'!I43/'OP Visits by DMISID'!I43</f>
        <v>0.18816878659398345</v>
      </c>
      <c r="J43" s="39">
        <f>'OP Claims by DMISID'!J43/'OP Visits by DMISID'!J43</f>
        <v>0.12845328171740278</v>
      </c>
      <c r="K43" s="39">
        <f>'OP Claims by DMISID'!K43/'OP Visits by DMISID'!K43</f>
        <v>0.94769230769230772</v>
      </c>
      <c r="L43" s="6"/>
    </row>
    <row r="44" spans="2:12" x14ac:dyDescent="0.2">
      <c r="B44" s="6" t="str">
        <f>Details2!B1349</f>
        <v>Air Force</v>
      </c>
      <c r="C44" s="6" t="str">
        <f>Details2!C1349</f>
        <v>0117</v>
      </c>
      <c r="D44" s="6" t="str">
        <f>Details2!D1349</f>
        <v>Lackland AFB (59th Medical Wing)</v>
      </c>
      <c r="E44" s="6" t="str">
        <f>Details2!E1349</f>
        <v>H</v>
      </c>
      <c r="F44" s="39">
        <f>'OP Claims by DMISID'!F44/'OP Visits by DMISID'!F44</f>
        <v>0.16615856852515348</v>
      </c>
      <c r="G44" s="39">
        <f>'OP Claims by DMISID'!G44/'OP Visits by DMISID'!G44</f>
        <v>0.19127728934110441</v>
      </c>
      <c r="H44" s="39">
        <f>'OP Claims by DMISID'!H44/'OP Visits by DMISID'!H44</f>
        <v>0.13089910496338486</v>
      </c>
      <c r="I44" s="39">
        <f>'OP Claims by DMISID'!I44/'OP Visits by DMISID'!I44</f>
        <v>0.19914083249997311</v>
      </c>
      <c r="J44" s="39">
        <f>'OP Claims by DMISID'!J44/'OP Visits by DMISID'!J44</f>
        <v>0.1829658184880141</v>
      </c>
      <c r="K44" s="39">
        <f>'OP Claims by DMISID'!K44/'OP Visits by DMISID'!K44</f>
        <v>0.3397236997635934</v>
      </c>
      <c r="L44" s="6"/>
    </row>
    <row r="45" spans="2:12" x14ac:dyDescent="0.2">
      <c r="B45" s="6" t="str">
        <f>Details2!B1350</f>
        <v>Air Force</v>
      </c>
      <c r="C45" s="6" t="str">
        <f>Details2!C1350</f>
        <v>0119</v>
      </c>
      <c r="D45" s="6" t="str">
        <f>Details2!D1350</f>
        <v>Hill AFB (75th Medical Group)</v>
      </c>
      <c r="E45" s="6" t="str">
        <f>Details2!E1350</f>
        <v>C</v>
      </c>
      <c r="F45" s="39">
        <f>'OP Claims by DMISID'!F45/'OP Visits by DMISID'!F45</f>
        <v>0.48387590258230329</v>
      </c>
      <c r="G45" s="39">
        <f>'OP Claims by DMISID'!G45/'OP Visits by DMISID'!G45</f>
        <v>0.56315227499741671</v>
      </c>
      <c r="H45" s="39">
        <f>'OP Claims by DMISID'!H45/'OP Visits by DMISID'!H45</f>
        <v>0.51722192975859216</v>
      </c>
      <c r="I45" s="39">
        <f>'OP Claims by DMISID'!I45/'OP Visits by DMISID'!I45</f>
        <v>6.5113534172661872E-2</v>
      </c>
      <c r="J45" s="39">
        <f>'OP Claims by DMISID'!J45/'OP Visits by DMISID'!J45</f>
        <v>0.47129573946431047</v>
      </c>
      <c r="K45" s="39">
        <f>'OP Claims by DMISID'!K45/'OP Visits by DMISID'!K45</f>
        <v>2.6133246244284782</v>
      </c>
      <c r="L45" s="6"/>
    </row>
    <row r="46" spans="2:12" x14ac:dyDescent="0.2">
      <c r="B46" s="6" t="str">
        <f>Details2!B1351</f>
        <v>Air Force</v>
      </c>
      <c r="C46" s="6" t="str">
        <f>Details2!C1351</f>
        <v>0120</v>
      </c>
      <c r="D46" s="6" t="str">
        <f>Details2!D1351</f>
        <v>Langley AFB (633rd Medical Group)</v>
      </c>
      <c r="E46" s="6" t="str">
        <f>Details2!E1351</f>
        <v>H</v>
      </c>
      <c r="F46" s="39">
        <f>'OP Claims by DMISID'!F46/'OP Visits by DMISID'!F46</f>
        <v>9.0286160619186248E-2</v>
      </c>
      <c r="G46" s="39">
        <f>'OP Claims by DMISID'!G46/'OP Visits by DMISID'!G46</f>
        <v>0.13553382472420442</v>
      </c>
      <c r="H46" s="39">
        <f>'OP Claims by DMISID'!H46/'OP Visits by DMISID'!H46</f>
        <v>0.41979871308364958</v>
      </c>
      <c r="I46" s="39">
        <f>'OP Claims by DMISID'!I46/'OP Visits by DMISID'!I46</f>
        <v>0.43926882366188724</v>
      </c>
      <c r="J46" s="39">
        <f>'OP Claims by DMISID'!J46/'OP Visits by DMISID'!J46</f>
        <v>0.13921553635599052</v>
      </c>
      <c r="K46" s="39">
        <f>'OP Claims by DMISID'!K46/'OP Visits by DMISID'!K46</f>
        <v>0.33752815591029284</v>
      </c>
      <c r="L46" s="6"/>
    </row>
    <row r="47" spans="2:12" x14ac:dyDescent="0.2">
      <c r="B47" s="6" t="str">
        <f>Details2!B1352</f>
        <v>Air Force</v>
      </c>
      <c r="C47" s="6" t="str">
        <f>Details2!C1352</f>
        <v>0128</v>
      </c>
      <c r="D47" s="6" t="str">
        <f>Details2!D1352</f>
        <v>Fairchild AFB (92nd Medical Group)</v>
      </c>
      <c r="E47" s="6" t="str">
        <f>Details2!E1352</f>
        <v>C</v>
      </c>
      <c r="F47" s="39">
        <f>'OP Claims by DMISID'!F47/'OP Visits by DMISID'!F47</f>
        <v>0.41398189092440513</v>
      </c>
      <c r="G47" s="39" t="e">
        <f>'OP Claims by DMISID'!G47/'OP Visits by DMISID'!G47</f>
        <v>#DIV/0!</v>
      </c>
      <c r="H47" s="39" t="e">
        <f>'OP Claims by DMISID'!H47/'OP Visits by DMISID'!H47</f>
        <v>#DIV/0!</v>
      </c>
      <c r="I47" s="39" t="e">
        <f>'OP Claims by DMISID'!I47/'OP Visits by DMISID'!I47</f>
        <v>#DIV/0!</v>
      </c>
      <c r="J47" s="39" t="e">
        <f>'OP Claims by DMISID'!J47/'OP Visits by DMISID'!J47</f>
        <v>#DIV/0!</v>
      </c>
      <c r="K47" s="39">
        <f>'OP Claims by DMISID'!K47/'OP Visits by DMISID'!K47</f>
        <v>0.14599742231132751</v>
      </c>
      <c r="L47" s="6"/>
    </row>
    <row r="48" spans="2:12" x14ac:dyDescent="0.2">
      <c r="B48" s="6" t="str">
        <f>Details2!B1353</f>
        <v>Air Force</v>
      </c>
      <c r="C48" s="6" t="str">
        <f>Details2!C1353</f>
        <v>0129</v>
      </c>
      <c r="D48" s="6" t="str">
        <f>Details2!D1353</f>
        <v>F.E. Warren AFB (90th Medical Group)</v>
      </c>
      <c r="E48" s="6" t="str">
        <f>Details2!E1353</f>
        <v>C</v>
      </c>
      <c r="F48" s="39">
        <f>'OP Claims by DMISID'!F48/'OP Visits by DMISID'!F48</f>
        <v>0.24587771778783016</v>
      </c>
      <c r="G48" s="39">
        <f>'OP Claims by DMISID'!G48/'OP Visits by DMISID'!G48</f>
        <v>0.23853691375570349</v>
      </c>
      <c r="H48" s="39">
        <f>'OP Claims by DMISID'!H48/'OP Visits by DMISID'!H48</f>
        <v>0.26248230297310055</v>
      </c>
      <c r="I48" s="39">
        <f>'OP Claims by DMISID'!I48/'OP Visits by DMISID'!I48</f>
        <v>0.35195889531149649</v>
      </c>
      <c r="J48" s="39">
        <f>'OP Claims by DMISID'!J48/'OP Visits by DMISID'!J48</f>
        <v>0.27898599066044028</v>
      </c>
      <c r="K48" s="39">
        <f>'OP Claims by DMISID'!K48/'OP Visits by DMISID'!K48</f>
        <v>0.17924412162993969</v>
      </c>
      <c r="L48" s="6"/>
    </row>
    <row r="49" spans="2:13" x14ac:dyDescent="0.2">
      <c r="B49" s="6" t="str">
        <f>Details2!B1354</f>
        <v>Air Force</v>
      </c>
      <c r="C49" s="6" t="str">
        <f>Details2!C1354</f>
        <v>0203</v>
      </c>
      <c r="D49" s="6" t="str">
        <f>Details2!D1354</f>
        <v>Eielson AFB (354th Medical Group)</v>
      </c>
      <c r="E49" s="6" t="str">
        <f>Details2!E1354</f>
        <v>C</v>
      </c>
      <c r="F49" s="39">
        <f>'OP Claims by DMISID'!F49/'OP Visits by DMISID'!F49</f>
        <v>0.19485842026825634</v>
      </c>
      <c r="G49" s="39">
        <f>'OP Claims by DMISID'!G49/'OP Visits by DMISID'!G49</f>
        <v>0.23229421060192501</v>
      </c>
      <c r="H49" s="39">
        <f>'OP Claims by DMISID'!H49/'OP Visits by DMISID'!H49</f>
        <v>0.25226331133957342</v>
      </c>
      <c r="I49" s="39">
        <f>'OP Claims by DMISID'!I49/'OP Visits by DMISID'!I49</f>
        <v>0.22546284554907431</v>
      </c>
      <c r="J49" s="39">
        <f>'OP Claims by DMISID'!J49/'OP Visits by DMISID'!J49</f>
        <v>0.19212128743631166</v>
      </c>
      <c r="K49" s="39">
        <f>'OP Claims by DMISID'!K49/'OP Visits by DMISID'!K49</f>
        <v>0.72782503037667068</v>
      </c>
      <c r="L49" s="6"/>
    </row>
    <row r="50" spans="2:13" x14ac:dyDescent="0.2">
      <c r="B50" s="6" t="str">
        <f>Details2!B1355</f>
        <v>Air Force</v>
      </c>
      <c r="C50" s="6" t="str">
        <f>Details2!C1355</f>
        <v>0248</v>
      </c>
      <c r="D50" s="6" t="str">
        <f>Details2!D1355</f>
        <v>Los Angeles AFB (61st Medical Group)</v>
      </c>
      <c r="E50" s="6" t="str">
        <f>Details2!E1355</f>
        <v>C</v>
      </c>
      <c r="F50" s="39">
        <f>'OP Claims by DMISID'!F50/'OP Visits by DMISID'!F50</f>
        <v>0.4512676056338028</v>
      </c>
      <c r="G50" s="39">
        <f>'OP Claims by DMISID'!G50/'OP Visits by DMISID'!G50</f>
        <v>0.30428555690206016</v>
      </c>
      <c r="H50" s="39">
        <f>'OP Claims by DMISID'!H50/'OP Visits by DMISID'!H50</f>
        <v>0.32272269753397081</v>
      </c>
      <c r="I50" s="39">
        <f>'OP Claims by DMISID'!I50/'OP Visits by DMISID'!I50</f>
        <v>0.58134369794558582</v>
      </c>
      <c r="J50" s="39">
        <f>'OP Claims by DMISID'!J50/'OP Visits by DMISID'!J50</f>
        <v>0.65143550343712087</v>
      </c>
      <c r="K50" s="39">
        <f>'OP Claims by DMISID'!K50/'OP Visits by DMISID'!K50</f>
        <v>0.27673681176131448</v>
      </c>
      <c r="L50" s="6"/>
    </row>
    <row r="51" spans="2:13" x14ac:dyDescent="0.2">
      <c r="B51" s="6" t="str">
        <f>Details2!B1356</f>
        <v>Air Force</v>
      </c>
      <c r="C51" s="6" t="str">
        <f>Details2!C1356</f>
        <v>0252</v>
      </c>
      <c r="D51" s="6" t="str">
        <f>Details2!D1356</f>
        <v>Peterson AFB (21st Medical Group)</v>
      </c>
      <c r="E51" s="6" t="str">
        <f>Details2!E1356</f>
        <v>C</v>
      </c>
      <c r="F51" s="39">
        <f>'OP Claims by DMISID'!F51/'OP Visits by DMISID'!F51</f>
        <v>0.19908337341217078</v>
      </c>
      <c r="G51" s="39">
        <f>'OP Claims by DMISID'!G51/'OP Visits by DMISID'!G51</f>
        <v>0.17743237184277388</v>
      </c>
      <c r="H51" s="39">
        <f>'OP Claims by DMISID'!H51/'OP Visits by DMISID'!H51</f>
        <v>0.14398011675625685</v>
      </c>
      <c r="I51" s="39">
        <f>'OP Claims by DMISID'!I51/'OP Visits by DMISID'!I51</f>
        <v>0.16945878551610297</v>
      </c>
      <c r="J51" s="39">
        <f>'OP Claims by DMISID'!J51/'OP Visits by DMISID'!J51</f>
        <v>0.18770833333333334</v>
      </c>
      <c r="K51" s="39">
        <f>'OP Claims by DMISID'!K51/'OP Visits by DMISID'!K51</f>
        <v>0.12490490853106322</v>
      </c>
      <c r="L51" s="6"/>
    </row>
    <row r="52" spans="2:13" x14ac:dyDescent="0.2">
      <c r="B52" s="6" t="str">
        <f>Details2!B1357</f>
        <v>Air Force</v>
      </c>
      <c r="C52" s="6" t="str">
        <f>Details2!C1357</f>
        <v>0287</v>
      </c>
      <c r="D52" s="6" t="str">
        <f>Details2!D1357</f>
        <v>Hickam AFB (15th Medical Group)</v>
      </c>
      <c r="E52" s="6" t="str">
        <f>Details2!E1357</f>
        <v>C</v>
      </c>
      <c r="F52" s="39">
        <f>'OP Claims by DMISID'!F52/'OP Visits by DMISID'!F52</f>
        <v>0.21579813494240263</v>
      </c>
      <c r="G52" s="39">
        <f>'OP Claims by DMISID'!G52/'OP Visits by DMISID'!G52</f>
        <v>0.27487590252707583</v>
      </c>
      <c r="H52" s="39">
        <f>'OP Claims by DMISID'!H52/'OP Visits by DMISID'!H52</f>
        <v>0.31269079808111644</v>
      </c>
      <c r="I52" s="39">
        <f>'OP Claims by DMISID'!I52/'OP Visits by DMISID'!I52</f>
        <v>0.26486150015561782</v>
      </c>
      <c r="J52" s="39">
        <f>'OP Claims by DMISID'!J52/'OP Visits by DMISID'!J52</f>
        <v>7.7430983777630205E-2</v>
      </c>
      <c r="K52" s="39">
        <f>'OP Claims by DMISID'!K52/'OP Visits by DMISID'!K52</f>
        <v>0.21985220900372099</v>
      </c>
      <c r="L52" s="6"/>
    </row>
    <row r="53" spans="2:13" x14ac:dyDescent="0.2">
      <c r="B53" s="6" t="str">
        <f>Details2!B1358</f>
        <v>Air Force</v>
      </c>
      <c r="C53" s="6" t="str">
        <f>Details2!C1358</f>
        <v>0310</v>
      </c>
      <c r="D53" s="6" t="str">
        <f>Details2!D1358</f>
        <v>Hanscom AFB (66th Medical Group)</v>
      </c>
      <c r="E53" s="6" t="str">
        <f>Details2!E1358</f>
        <v>C</v>
      </c>
      <c r="F53" s="39">
        <f>'OP Claims by DMISID'!F53/'OP Visits by DMISID'!F53</f>
        <v>0.28310708898944192</v>
      </c>
      <c r="G53" s="39">
        <f>'OP Claims by DMISID'!G53/'OP Visits by DMISID'!G53</f>
        <v>0.4489255225198705</v>
      </c>
      <c r="H53" s="39">
        <f>'OP Claims by DMISID'!H53/'OP Visits by DMISID'!H53</f>
        <v>0.28293859027088358</v>
      </c>
      <c r="I53" s="39">
        <f>'OP Claims by DMISID'!I53/'OP Visits by DMISID'!I53</f>
        <v>0.27704117236566644</v>
      </c>
      <c r="J53" s="39">
        <f>'OP Claims by DMISID'!J53/'OP Visits by DMISID'!J53</f>
        <v>0.22088906372934697</v>
      </c>
      <c r="K53" s="39">
        <f>'OP Claims by DMISID'!K53/'OP Visits by DMISID'!K53</f>
        <v>0.1607389502762431</v>
      </c>
      <c r="L53" s="6"/>
    </row>
    <row r="54" spans="2:13" x14ac:dyDescent="0.2">
      <c r="B54" s="6" t="str">
        <f>Details2!B1359</f>
        <v>Air Force</v>
      </c>
      <c r="C54" s="6" t="str">
        <f>Details2!C1359</f>
        <v>0326</v>
      </c>
      <c r="D54" s="6" t="str">
        <f>Details2!D1359</f>
        <v>McGuire AFB (87th Medical Group)</v>
      </c>
      <c r="E54" s="6" t="str">
        <f>Details2!E1359</f>
        <v>C</v>
      </c>
      <c r="F54" s="39">
        <f>'OP Claims by DMISID'!F54/'OP Visits by DMISID'!F54</f>
        <v>0.17493962972900456</v>
      </c>
      <c r="G54" s="39">
        <f>'OP Claims by DMISID'!G54/'OP Visits by DMISID'!G54</f>
        <v>0.27698200325305627</v>
      </c>
      <c r="H54" s="39">
        <f>'OP Claims by DMISID'!H54/'OP Visits by DMISID'!H54</f>
        <v>0.31740331491712709</v>
      </c>
      <c r="I54" s="39">
        <f>'OP Claims by DMISID'!I54/'OP Visits by DMISID'!I54</f>
        <v>0.23730010917731681</v>
      </c>
      <c r="J54" s="39">
        <f>'OP Claims by DMISID'!J54/'OP Visits by DMISID'!J54</f>
        <v>0.22432564982834724</v>
      </c>
      <c r="K54" s="39">
        <f>'OP Claims by DMISID'!K54/'OP Visits by DMISID'!K54</f>
        <v>0.15087869695670811</v>
      </c>
      <c r="L54" s="6"/>
    </row>
    <row r="55" spans="2:13" x14ac:dyDescent="0.2">
      <c r="B55" s="6" t="str">
        <f>Details2!B1360</f>
        <v>Air Force</v>
      </c>
      <c r="C55" s="6" t="str">
        <f>Details2!C1360</f>
        <v>0338</v>
      </c>
      <c r="D55" s="6" t="str">
        <f>Details2!D1360</f>
        <v>Vance AFB (71st Medical Group)</v>
      </c>
      <c r="E55" s="6" t="str">
        <f>Details2!E1360</f>
        <v>C</v>
      </c>
      <c r="F55" s="39">
        <f>'OP Claims by DMISID'!F55/'OP Visits by DMISID'!F55</f>
        <v>2.3722360521306194E-2</v>
      </c>
      <c r="G55" s="39">
        <f>'OP Claims by DMISID'!G55/'OP Visits by DMISID'!G55</f>
        <v>0.22264728385615914</v>
      </c>
      <c r="H55" s="39">
        <f>'OP Claims by DMISID'!H55/'OP Visits by DMISID'!H55</f>
        <v>0.31543624161073824</v>
      </c>
      <c r="I55" s="39">
        <f>'OP Claims by DMISID'!I55/'OP Visits by DMISID'!I55</f>
        <v>0.29004876286797904</v>
      </c>
      <c r="J55" s="39">
        <f>'OP Claims by DMISID'!J55/'OP Visits by DMISID'!J55</f>
        <v>0.19576240492575153</v>
      </c>
      <c r="K55" s="39">
        <f>'OP Claims by DMISID'!K55/'OP Visits by DMISID'!K55</f>
        <v>0.42572242572242575</v>
      </c>
      <c r="L55" s="6"/>
    </row>
    <row r="56" spans="2:13" x14ac:dyDescent="0.2">
      <c r="B56" s="6" t="str">
        <f>Details2!B1361</f>
        <v>Air Force</v>
      </c>
      <c r="C56" s="6" t="str">
        <f>Details2!C1361</f>
        <v>0364</v>
      </c>
      <c r="D56" s="6" t="str">
        <f>Details2!D1361</f>
        <v>Goodfellow AFB (17th Medical Group)</v>
      </c>
      <c r="E56" s="6" t="str">
        <f>Details2!E1361</f>
        <v>C</v>
      </c>
      <c r="F56" s="39">
        <f>'OP Claims by DMISID'!F56/'OP Visits by DMISID'!F56</f>
        <v>0.20696396983521087</v>
      </c>
      <c r="G56" s="39">
        <f>'OP Claims by DMISID'!G56/'OP Visits by DMISID'!G56</f>
        <v>0.28297645806222643</v>
      </c>
      <c r="H56" s="39">
        <f>'OP Claims by DMISID'!H56/'OP Visits by DMISID'!H56</f>
        <v>0.41739028397089883</v>
      </c>
      <c r="I56" s="39">
        <f>'OP Claims by DMISID'!I56/'OP Visits by DMISID'!I56</f>
        <v>0.34975873665740603</v>
      </c>
      <c r="J56" s="39">
        <f>'OP Claims by DMISID'!J56/'OP Visits by DMISID'!J56</f>
        <v>0.30296283610207225</v>
      </c>
      <c r="K56" s="39">
        <f>'OP Claims by DMISID'!K56/'OP Visits by DMISID'!K56</f>
        <v>0.32644017725258495</v>
      </c>
      <c r="L56" s="6"/>
    </row>
    <row r="57" spans="2:13" x14ac:dyDescent="0.2">
      <c r="B57" s="6" t="str">
        <f>Details2!B1362</f>
        <v>Air Force</v>
      </c>
      <c r="C57" s="6" t="str">
        <f>Details2!C1362</f>
        <v>0366</v>
      </c>
      <c r="D57" s="6" t="str">
        <f>Details2!D1362</f>
        <v>Randolph AFB (359th Medical Group)</v>
      </c>
      <c r="E57" s="6" t="str">
        <f>Details2!E1362</f>
        <v>C</v>
      </c>
      <c r="F57" s="39">
        <f>'OP Claims by DMISID'!F57/'OP Visits by DMISID'!F57</f>
        <v>7.5473714204302614E-2</v>
      </c>
      <c r="G57" s="39">
        <f>'OP Claims by DMISID'!G57/'OP Visits by DMISID'!G57</f>
        <v>9.7624331251827762E-2</v>
      </c>
      <c r="H57" s="39">
        <f>'OP Claims by DMISID'!H57/'OP Visits by DMISID'!H57</f>
        <v>0.18138551031200423</v>
      </c>
      <c r="I57" s="39" t="e">
        <f>'OP Claims by DMISID'!I57/'OP Visits by DMISID'!I57</f>
        <v>#VALUE!</v>
      </c>
      <c r="J57" s="39" t="e">
        <f>'OP Claims by DMISID'!J57/'OP Visits by DMISID'!J57</f>
        <v>#VALUE!</v>
      </c>
      <c r="K57" s="39" t="e">
        <f>'OP Claims by DMISID'!K57/'OP Visits by DMISID'!K57</f>
        <v>#VALUE!</v>
      </c>
      <c r="L57" s="6"/>
    </row>
    <row r="58" spans="2:13" x14ac:dyDescent="0.2">
      <c r="B58" s="6" t="str">
        <f>Details2!B1363</f>
        <v>Air Force</v>
      </c>
      <c r="C58" s="6" t="str">
        <f>Details2!C1363</f>
        <v>0395</v>
      </c>
      <c r="D58" s="6" t="str">
        <f>Details2!D1363</f>
        <v>McChord AFB (62nd Medical Group)</v>
      </c>
      <c r="E58" s="6" t="str">
        <f>Details2!E1363</f>
        <v>C</v>
      </c>
      <c r="F58" s="39" t="e">
        <f>'OP Claims by DMISID'!F58/'OP Visits by DMISID'!F58</f>
        <v>#VALUE!</v>
      </c>
      <c r="G58" s="39" t="e">
        <f>'OP Claims by DMISID'!G58/'OP Visits by DMISID'!G58</f>
        <v>#VALUE!</v>
      </c>
      <c r="H58" s="39" t="e">
        <f>'OP Claims by DMISID'!H58/'OP Visits by DMISID'!H58</f>
        <v>#VALUE!</v>
      </c>
      <c r="I58" s="39" t="e">
        <f>'OP Claims by DMISID'!I58/'OP Visits by DMISID'!I58</f>
        <v>#VALUE!</v>
      </c>
      <c r="J58" s="39" t="e">
        <f>'OP Claims by DMISID'!J58/'OP Visits by DMISID'!J58</f>
        <v>#VALUE!</v>
      </c>
      <c r="K58" s="39" t="e">
        <f>'OP Claims by DMISID'!K58/'OP Visits by DMISID'!K58</f>
        <v>#VALUE!</v>
      </c>
      <c r="L58" s="6"/>
    </row>
    <row r="59" spans="2:13" x14ac:dyDescent="0.2">
      <c r="B59" s="6" t="str">
        <f>Details2!B1364</f>
        <v>Air Force</v>
      </c>
      <c r="C59" s="6" t="str">
        <f>Details2!C1364</f>
        <v>0633</v>
      </c>
      <c r="D59" s="6" t="str">
        <f>Details2!D1364</f>
        <v>RAF Lakenhealth (48th Medical Group)</v>
      </c>
      <c r="E59" s="6" t="str">
        <f>Details2!E1364</f>
        <v>H</v>
      </c>
      <c r="F59" s="39">
        <f>'OP Claims by DMISID'!F59/'OP Visits by DMISID'!F59</f>
        <v>1.4705554689066643E-3</v>
      </c>
      <c r="G59" s="39">
        <f>'OP Claims by DMISID'!G59/'OP Visits by DMISID'!G59</f>
        <v>1.2878556850969997E-2</v>
      </c>
      <c r="H59" s="39">
        <f>'OP Claims by DMISID'!H59/'OP Visits by DMISID'!H59</f>
        <v>4.9933114435121002E-2</v>
      </c>
      <c r="I59" s="39">
        <f>'OP Claims by DMISID'!I59/'OP Visits by DMISID'!I59</f>
        <v>5.7583703106091164E-2</v>
      </c>
      <c r="J59" s="39">
        <f>'OP Claims by DMISID'!J59/'OP Visits by DMISID'!J59</f>
        <v>6.9708811294592207E-2</v>
      </c>
      <c r="K59" s="39">
        <f>'OP Claims by DMISID'!K59/'OP Visits by DMISID'!K59</f>
        <v>4.8338106395903843E-2</v>
      </c>
      <c r="L59" s="6"/>
    </row>
    <row r="60" spans="2:13" x14ac:dyDescent="0.2">
      <c r="B60" s="6" t="str">
        <f>Details2!B1365</f>
        <v>Air Force</v>
      </c>
      <c r="C60" s="6" t="str">
        <f>Details2!C1365</f>
        <v>0635</v>
      </c>
      <c r="D60" s="6" t="str">
        <f>Details2!D1365</f>
        <v>Incirlik AB (39th Medical Group)</v>
      </c>
      <c r="E60" s="6" t="str">
        <f>Details2!E1365</f>
        <v>C</v>
      </c>
      <c r="F60" s="39">
        <f>'OP Claims by DMISID'!F60/'OP Visits by DMISID'!F60</f>
        <v>0</v>
      </c>
      <c r="G60" s="39">
        <f>'OP Claims by DMISID'!G60/'OP Visits by DMISID'!G60</f>
        <v>0</v>
      </c>
      <c r="H60" s="39">
        <f>'OP Claims by DMISID'!H60/'OP Visits by DMISID'!H60</f>
        <v>5.6689342403628121E-2</v>
      </c>
      <c r="I60" s="39">
        <f>'OP Claims by DMISID'!I60/'OP Visits by DMISID'!I60</f>
        <v>0</v>
      </c>
      <c r="J60" s="39">
        <f>'OP Claims by DMISID'!J60/'OP Visits by DMISID'!J60</f>
        <v>3.1102733270499529E-2</v>
      </c>
      <c r="K60" s="39">
        <f>'OP Claims by DMISID'!K60/'OP Visits by DMISID'!K60</f>
        <v>0.55952380952380953</v>
      </c>
      <c r="L60" s="6"/>
    </row>
    <row r="61" spans="2:13" x14ac:dyDescent="0.2">
      <c r="B61" s="6" t="str">
        <f>Details2!B1366</f>
        <v>Air Force</v>
      </c>
      <c r="C61" s="6" t="str">
        <f>Details2!C1366</f>
        <v>0637</v>
      </c>
      <c r="D61" s="6" t="str">
        <f>Details2!D1366</f>
        <v>Kunsan AB (8th Medical Group)</v>
      </c>
      <c r="E61" s="6" t="str">
        <f>Details2!E1366</f>
        <v>C</v>
      </c>
      <c r="F61" s="39">
        <f>'OP Claims by DMISID'!F61/'OP Visits by DMISID'!F61</f>
        <v>0</v>
      </c>
      <c r="G61" s="39">
        <f>'OP Claims by DMISID'!G61/'OP Visits by DMISID'!G61</f>
        <v>2.9126213592233011E-2</v>
      </c>
      <c r="H61" s="39">
        <f>'OP Claims by DMISID'!H61/'OP Visits by DMISID'!H61</f>
        <v>1.0101010101010102E-2</v>
      </c>
      <c r="I61" s="39">
        <f>'OP Claims by DMISID'!I61/'OP Visits by DMISID'!I61</f>
        <v>0</v>
      </c>
      <c r="J61" s="39">
        <f>'OP Claims by DMISID'!J61/'OP Visits by DMISID'!J61</f>
        <v>0</v>
      </c>
      <c r="K61" s="39" t="e">
        <f>'OP Claims by DMISID'!K61/'OP Visits by DMISID'!K61</f>
        <v>#DIV/0!</v>
      </c>
      <c r="L61" s="6"/>
    </row>
    <row r="62" spans="2:13" x14ac:dyDescent="0.2">
      <c r="B62" s="6" t="str">
        <f>Details2!B1367</f>
        <v>Air Force</v>
      </c>
      <c r="C62" s="6" t="str">
        <f>Details2!C1367</f>
        <v>0638</v>
      </c>
      <c r="D62" s="6" t="str">
        <f>Details2!D1367</f>
        <v>Osan AB (51st Medical Group)</v>
      </c>
      <c r="E62" s="6" t="str">
        <f>Details2!E1367</f>
        <v>H</v>
      </c>
      <c r="F62" s="39">
        <f>'OP Claims by DMISID'!F62/'OP Visits by DMISID'!F62</f>
        <v>2.3991469699662343E-2</v>
      </c>
      <c r="G62" s="39">
        <f>'OP Claims by DMISID'!G62/'OP Visits by DMISID'!G62</f>
        <v>0.10442819699268864</v>
      </c>
      <c r="H62" s="39">
        <f>'OP Claims by DMISID'!H62/'OP Visits by DMISID'!H62</f>
        <v>1.7329545454545454</v>
      </c>
      <c r="I62" s="39">
        <f>'OP Claims by DMISID'!I62/'OP Visits by DMISID'!I62</f>
        <v>5.4655433138906889E-2</v>
      </c>
      <c r="J62" s="39" t="e">
        <f>'OP Claims by DMISID'!J62/'OP Visits by DMISID'!J62</f>
        <v>#VALUE!</v>
      </c>
      <c r="K62" s="39" t="e">
        <f>'OP Claims by DMISID'!K62/'OP Visits by DMISID'!K62</f>
        <v>#VALUE!</v>
      </c>
      <c r="L62" s="6"/>
      <c r="M62" s="2"/>
    </row>
    <row r="63" spans="2:13" x14ac:dyDescent="0.2">
      <c r="B63" s="6" t="str">
        <f>Details2!B1368</f>
        <v>Air Force</v>
      </c>
      <c r="C63" s="6" t="str">
        <f>Details2!C1368</f>
        <v>0639</v>
      </c>
      <c r="D63" s="6" t="str">
        <f>Details2!D1368</f>
        <v>Misawa AB (35th Medical Group)</v>
      </c>
      <c r="E63" s="6" t="str">
        <f>Details2!E1368</f>
        <v>H</v>
      </c>
      <c r="F63" s="39" t="e">
        <f>'OP Claims by DMISID'!F63/'OP Visits by DMISID'!F63</f>
        <v>#VALUE!</v>
      </c>
      <c r="G63" s="39">
        <f>'OP Claims by DMISID'!G63/'OP Visits by DMISID'!G63</f>
        <v>3.2483952538416648E-2</v>
      </c>
      <c r="H63" s="39">
        <f>'OP Claims by DMISID'!H63/'OP Visits by DMISID'!H63</f>
        <v>3.3360510938986274E-2</v>
      </c>
      <c r="I63" s="39" t="e">
        <f>'OP Claims by DMISID'!I63/'OP Visits by DMISID'!I63</f>
        <v>#VALUE!</v>
      </c>
      <c r="J63" s="39" t="e">
        <f>'OP Claims by DMISID'!J63/'OP Visits by DMISID'!J63</f>
        <v>#VALUE!</v>
      </c>
      <c r="K63" s="39" t="e">
        <f>'OP Claims by DMISID'!K63/'OP Visits by DMISID'!K63</f>
        <v>#VALUE!</v>
      </c>
      <c r="L63" s="6"/>
    </row>
    <row r="64" spans="2:13" x14ac:dyDescent="0.2">
      <c r="B64" s="6" t="str">
        <f>Details2!B1369</f>
        <v>Air Force</v>
      </c>
      <c r="C64" s="6" t="str">
        <f>Details2!C1369</f>
        <v>0640</v>
      </c>
      <c r="D64" s="6" t="str">
        <f>Details2!D1369</f>
        <v>Yokota AB (374th Medical Group)</v>
      </c>
      <c r="E64" s="6" t="str">
        <f>Details2!E1369</f>
        <v>H</v>
      </c>
      <c r="F64" s="39">
        <f>'OP Claims by DMISID'!F64/'OP Visits by DMISID'!F64</f>
        <v>0.13204405049691109</v>
      </c>
      <c r="G64" s="39">
        <f>'OP Claims by DMISID'!G64/'OP Visits by DMISID'!G64</f>
        <v>5.7189542483660129E-2</v>
      </c>
      <c r="H64" s="39">
        <f>'OP Claims by DMISID'!H64/'OP Visits by DMISID'!H64</f>
        <v>6.8476588261156296E-2</v>
      </c>
      <c r="I64" s="39">
        <f>'OP Claims by DMISID'!I64/'OP Visits by DMISID'!I64</f>
        <v>3.8158556343929825E-2</v>
      </c>
      <c r="J64" s="39" t="e">
        <f>'OP Claims by DMISID'!J64/'OP Visits by DMISID'!J64</f>
        <v>#VALUE!</v>
      </c>
      <c r="K64" s="39" t="e">
        <f>'OP Claims by DMISID'!K64/'OP Visits by DMISID'!K64</f>
        <v>#VALUE!</v>
      </c>
      <c r="L64" s="6"/>
    </row>
    <row r="65" spans="2:16" x14ac:dyDescent="0.2">
      <c r="B65" s="6" t="str">
        <f>Details2!B1370</f>
        <v>Air Force</v>
      </c>
      <c r="C65" s="6" t="str">
        <f>Details2!C1370</f>
        <v>0799</v>
      </c>
      <c r="D65" s="6" t="str">
        <f>Details2!D1370</f>
        <v>Geilenkirchen AB (470th Medical Group)</v>
      </c>
      <c r="E65" s="6" t="str">
        <f>Details2!E1370</f>
        <v>C</v>
      </c>
      <c r="F65" s="39" t="e">
        <f>'OP Claims by DMISID'!F65/'OP Visits by DMISID'!F65</f>
        <v>#VALUE!</v>
      </c>
      <c r="G65" s="39" t="e">
        <f>'OP Claims by DMISID'!G65/'OP Visits by DMISID'!G65</f>
        <v>#VALUE!</v>
      </c>
      <c r="H65" s="39" t="e">
        <f>'OP Claims by DMISID'!H65/'OP Visits by DMISID'!H65</f>
        <v>#VALUE!</v>
      </c>
      <c r="I65" s="39" t="e">
        <f>'OP Claims by DMISID'!I65/'OP Visits by DMISID'!I65</f>
        <v>#VALUE!</v>
      </c>
      <c r="J65" s="39" t="e">
        <f>'OP Claims by DMISID'!J65/'OP Visits by DMISID'!J65</f>
        <v>#VALUE!</v>
      </c>
      <c r="K65" s="39" t="e">
        <f>'OP Claims by DMISID'!K65/'OP Visits by DMISID'!K65</f>
        <v>#VALUE!</v>
      </c>
      <c r="L65" s="6"/>
    </row>
    <row r="66" spans="2:16" x14ac:dyDescent="0.2">
      <c r="B66" s="6" t="str">
        <f>Details2!B1371</f>
        <v>Air Force</v>
      </c>
      <c r="C66" s="6" t="str">
        <f>Details2!C1371</f>
        <v>0802</v>
      </c>
      <c r="D66" s="6" t="str">
        <f>Details2!D1371</f>
        <v>Andersen JB (36th Medical Group)</v>
      </c>
      <c r="E66" s="6" t="str">
        <f>Details2!E1371</f>
        <v>C</v>
      </c>
      <c r="F66" s="39">
        <f>'OP Claims by DMISID'!F66/'OP Visits by DMISID'!F66</f>
        <v>0</v>
      </c>
      <c r="G66" s="39">
        <f>'OP Claims by DMISID'!G66/'OP Visits by DMISID'!G66</f>
        <v>3.388896542223447E-2</v>
      </c>
      <c r="H66" s="39">
        <f>'OP Claims by DMISID'!H66/'OP Visits by DMISID'!H66</f>
        <v>3.7085514834205933E-2</v>
      </c>
      <c r="I66" s="39">
        <f>'OP Claims by DMISID'!I66/'OP Visits by DMISID'!I66</f>
        <v>5.4201680672268909E-2</v>
      </c>
      <c r="J66" s="39">
        <f>'OP Claims by DMISID'!J66/'OP Visits by DMISID'!J66</f>
        <v>5.3098364432158492E-2</v>
      </c>
      <c r="K66" s="39">
        <f>'OP Claims by DMISID'!K66/'OP Visits by DMISID'!K66</f>
        <v>4.2654028436018961E-2</v>
      </c>
      <c r="L66" s="6"/>
    </row>
    <row r="67" spans="2:16" x14ac:dyDescent="0.2">
      <c r="B67" s="6" t="str">
        <f>Details2!B1372</f>
        <v>Air Force</v>
      </c>
      <c r="C67" s="6" t="str">
        <f>Details2!C1372</f>
        <v>0804</v>
      </c>
      <c r="D67" s="6" t="str">
        <f>Details2!D1372</f>
        <v>Kadena AB (18th Medical Group)</v>
      </c>
      <c r="E67" s="6" t="str">
        <f>Details2!E1372</f>
        <v>C</v>
      </c>
      <c r="F67" s="39">
        <f>'OP Claims by DMISID'!F67/'OP Visits by DMISID'!F67</f>
        <v>2.1651004238068916E-3</v>
      </c>
      <c r="G67" s="39">
        <f>'OP Claims by DMISID'!G67/'OP Visits by DMISID'!G67</f>
        <v>1.4487981560750741E-2</v>
      </c>
      <c r="H67" s="39">
        <f>'OP Claims by DMISID'!H67/'OP Visits by DMISID'!H67</f>
        <v>2.5542927872172837E-2</v>
      </c>
      <c r="I67" s="39">
        <f>'OP Claims by DMISID'!I67/'OP Visits by DMISID'!I67</f>
        <v>2.4740947723832809E-2</v>
      </c>
      <c r="J67" s="39">
        <f>'OP Claims by DMISID'!J67/'OP Visits by DMISID'!J67</f>
        <v>3.1480194579569146E-2</v>
      </c>
      <c r="K67" s="39">
        <f>'OP Claims by DMISID'!K67/'OP Visits by DMISID'!K67</f>
        <v>4.7178209008367456E-3</v>
      </c>
      <c r="L67" s="6"/>
    </row>
    <row r="68" spans="2:16" x14ac:dyDescent="0.2">
      <c r="B68" s="6" t="str">
        <f>Details2!B1373</f>
        <v>Air Force</v>
      </c>
      <c r="C68" s="6" t="str">
        <f>Details2!C1373</f>
        <v>0805</v>
      </c>
      <c r="D68" s="6" t="str">
        <f>Details2!D1373</f>
        <v>Spangdahlem AB (52nd Medical Group)</v>
      </c>
      <c r="E68" s="6" t="str">
        <f>Details2!E1373</f>
        <v>C</v>
      </c>
      <c r="F68" s="39">
        <f>'OP Claims by DMISID'!F68/'OP Visits by DMISID'!F68</f>
        <v>3.9752650176678441E-3</v>
      </c>
      <c r="G68" s="39">
        <f>'OP Claims by DMISID'!G68/'OP Visits by DMISID'!G68</f>
        <v>2.3159480323856146E-2</v>
      </c>
      <c r="H68" s="39">
        <f>'OP Claims by DMISID'!H68/'OP Visits by DMISID'!H68</f>
        <v>3.5495588998443177E-2</v>
      </c>
      <c r="I68" s="39">
        <f>'OP Claims by DMISID'!I68/'OP Visits by DMISID'!I68</f>
        <v>2.7797141861275704E-2</v>
      </c>
      <c r="J68" s="39">
        <f>'OP Claims by DMISID'!J68/'OP Visits by DMISID'!J68</f>
        <v>4.6768336964415395E-2</v>
      </c>
      <c r="K68" s="39">
        <f>'OP Claims by DMISID'!K68/'OP Visits by DMISID'!K68</f>
        <v>4.7242798353909467E-2</v>
      </c>
      <c r="L68" s="6"/>
    </row>
    <row r="69" spans="2:16" x14ac:dyDescent="0.2">
      <c r="B69" s="6" t="str">
        <f>Details2!B1374</f>
        <v>Air Force</v>
      </c>
      <c r="C69" s="6" t="str">
        <f>Details2!C1374</f>
        <v>0806</v>
      </c>
      <c r="D69" s="6" t="str">
        <f>Details2!D1374</f>
        <v>Ramstein AB (86th Medical Group)</v>
      </c>
      <c r="E69" s="6" t="str">
        <f>Details2!E1374</f>
        <v>C</v>
      </c>
      <c r="F69" s="39">
        <f>'OP Claims by DMISID'!F69/'OP Visits by DMISID'!F69</f>
        <v>8.7460829708619799E-3</v>
      </c>
      <c r="G69" s="39">
        <f>'OP Claims by DMISID'!G69/'OP Visits by DMISID'!G69</f>
        <v>2.1688400823610159E-2</v>
      </c>
      <c r="H69" s="39">
        <f>'OP Claims by DMISID'!H69/'OP Visits by DMISID'!H69</f>
        <v>3.2828534422636245E-2</v>
      </c>
      <c r="I69" s="39">
        <f>'OP Claims by DMISID'!I69/'OP Visits by DMISID'!I69</f>
        <v>3.9529438001784122E-2</v>
      </c>
      <c r="J69" s="39">
        <f>'OP Claims by DMISID'!J69/'OP Visits by DMISID'!J69</f>
        <v>0.22885326757090013</v>
      </c>
      <c r="K69" s="39">
        <f>'OP Claims by DMISID'!K69/'OP Visits by DMISID'!K69</f>
        <v>2.6242846924177395E-2</v>
      </c>
      <c r="L69" s="6"/>
    </row>
    <row r="70" spans="2:16" x14ac:dyDescent="0.2">
      <c r="B70" s="6" t="str">
        <f>Details2!B1375</f>
        <v>Air Force</v>
      </c>
      <c r="C70" s="6" t="str">
        <f>Details2!C1375</f>
        <v>0808</v>
      </c>
      <c r="D70" s="6" t="str">
        <f>Details2!D1375</f>
        <v>Aviano AB (31st Medical Group)</v>
      </c>
      <c r="E70" s="6" t="str">
        <f>Details2!E1375</f>
        <v>H</v>
      </c>
      <c r="F70" s="39">
        <f>'OP Claims by DMISID'!F70/'OP Visits by DMISID'!F70</f>
        <v>1.8570102135561746E-3</v>
      </c>
      <c r="G70" s="39">
        <f>'OP Claims by DMISID'!G70/'OP Visits by DMISID'!G70</f>
        <v>9.5716843409998625E-3</v>
      </c>
      <c r="H70" s="39">
        <f>'OP Claims by DMISID'!H70/'OP Visits by DMISID'!H70</f>
        <v>2.9789838808406448E-2</v>
      </c>
      <c r="I70" s="39">
        <f>'OP Claims by DMISID'!I70/'OP Visits by DMISID'!I70</f>
        <v>1.7950581395348837E-2</v>
      </c>
      <c r="J70" s="39" t="e">
        <f>'OP Claims by DMISID'!J70/'OP Visits by DMISID'!J70</f>
        <v>#DIV/0!</v>
      </c>
      <c r="K70" s="39" t="e">
        <f>'OP Claims by DMISID'!K70/'OP Visits by DMISID'!K70</f>
        <v>#VALUE!</v>
      </c>
      <c r="L70" s="6"/>
    </row>
    <row r="71" spans="2:16" x14ac:dyDescent="0.2">
      <c r="B71" s="6" t="str">
        <f>Details2!B1376</f>
        <v>Air Force</v>
      </c>
      <c r="C71" s="6" t="str">
        <f>Details2!C1376</f>
        <v>7139</v>
      </c>
      <c r="D71" s="6" t="str">
        <f>Details2!D1376</f>
        <v>Hurlburt Field (1st Special Operations Medical Group)</v>
      </c>
      <c r="E71" s="6" t="str">
        <f>Details2!E1376</f>
        <v>C</v>
      </c>
      <c r="F71" s="39">
        <f>'OP Claims by DMISID'!F71/'OP Visits by DMISID'!F71</f>
        <v>0.12584783249778828</v>
      </c>
      <c r="G71" s="39">
        <f>'OP Claims by DMISID'!G71/'OP Visits by DMISID'!G71</f>
        <v>0.20444695684944414</v>
      </c>
      <c r="H71" s="39">
        <f>'OP Claims by DMISID'!H71/'OP Visits by DMISID'!H71</f>
        <v>0.22133152173913043</v>
      </c>
      <c r="I71" s="39">
        <f>'OP Claims by DMISID'!I71/'OP Visits by DMISID'!I71</f>
        <v>0.27969745222929937</v>
      </c>
      <c r="J71" s="39">
        <f>'OP Claims by DMISID'!J71/'OP Visits by DMISID'!J71</f>
        <v>0.30548499388465516</v>
      </c>
      <c r="K71" s="39">
        <f>'OP Claims by DMISID'!K71/'OP Visits by DMISID'!K71</f>
        <v>0.67911376649240729</v>
      </c>
      <c r="L71" s="38"/>
      <c r="M71" s="2"/>
      <c r="P71" s="2"/>
    </row>
    <row r="72" spans="2:16" x14ac:dyDescent="0.2">
      <c r="B72" s="6" t="str">
        <f>Details2!B1377</f>
        <v>Air Force</v>
      </c>
      <c r="C72" s="6" t="str">
        <f>Details2!C1377</f>
        <v>7200</v>
      </c>
      <c r="D72" s="6" t="str">
        <f>Details2!D1377</f>
        <v>Buckley AFB (460th Medical Group)</v>
      </c>
      <c r="E72" s="6" t="str">
        <f>Details2!E1377</f>
        <v>C</v>
      </c>
      <c r="F72" s="39">
        <f>'OP Claims by DMISID'!F72/'OP Visits by DMISID'!F72</f>
        <v>1.046840579710145</v>
      </c>
      <c r="G72" s="39">
        <f>'OP Claims by DMISID'!G72/'OP Visits by DMISID'!G72</f>
        <v>0.66309268525137</v>
      </c>
      <c r="H72" s="39">
        <f>'OP Claims by DMISID'!H72/'OP Visits by DMISID'!H72</f>
        <v>0.67630961688819391</v>
      </c>
      <c r="I72" s="39">
        <f>'OP Claims by DMISID'!I72/'OP Visits by DMISID'!I72</f>
        <v>0.26544573505308916</v>
      </c>
      <c r="J72" s="39">
        <f>'OP Claims by DMISID'!J72/'OP Visits by DMISID'!J72</f>
        <v>0.34060520760028151</v>
      </c>
      <c r="K72" s="39">
        <f>'OP Claims by DMISID'!K72/'OP Visits by DMISID'!K72</f>
        <v>7.3508005822416303E-2</v>
      </c>
      <c r="L72" s="38"/>
      <c r="M72" s="2"/>
      <c r="O72" s="4"/>
    </row>
    <row r="73" spans="2:16" x14ac:dyDescent="0.2">
      <c r="B73" s="6" t="str">
        <f>Details2!B1378</f>
        <v>ALL</v>
      </c>
      <c r="C73" s="6" t="str">
        <f>Details2!C1378</f>
        <v>0000</v>
      </c>
      <c r="D73" s="6" t="str">
        <f>Details2!D1378</f>
        <v>UBO Administrator</v>
      </c>
      <c r="E73" s="6" t="str">
        <f>Details2!E1378</f>
        <v>NULL</v>
      </c>
      <c r="F73" s="39" t="e">
        <f>'OP Claims by DMISID'!F73/'OP Visits by DMISID'!F73</f>
        <v>#VALUE!</v>
      </c>
      <c r="G73" s="39" t="e">
        <f>'OP Claims by DMISID'!G73/'OP Visits by DMISID'!G73</f>
        <v>#VALUE!</v>
      </c>
      <c r="H73" s="39" t="e">
        <f>'OP Claims by DMISID'!H73/'OP Visits by DMISID'!H73</f>
        <v>#VALUE!</v>
      </c>
      <c r="I73" s="39" t="e">
        <f>'OP Claims by DMISID'!I73/'OP Visits by DMISID'!I73</f>
        <v>#VALUE!</v>
      </c>
      <c r="J73" s="39" t="e">
        <f>'OP Claims by DMISID'!J73/'OP Visits by DMISID'!J73</f>
        <v>#VALUE!</v>
      </c>
      <c r="K73" s="39" t="e">
        <f>'OP Claims by DMISID'!K73/'OP Visits by DMISID'!K73</f>
        <v>#VALUE!</v>
      </c>
      <c r="L73" s="38"/>
      <c r="M73" s="2"/>
      <c r="O73" s="4"/>
    </row>
    <row r="74" spans="2:16" x14ac:dyDescent="0.2">
      <c r="B74" s="6" t="str">
        <f>Details2!B1379</f>
        <v>Army</v>
      </c>
      <c r="C74" s="6" t="str">
        <f>Details2!C1379</f>
        <v>0001</v>
      </c>
      <c r="D74" s="6" t="str">
        <f>Details2!D1379</f>
        <v>Redstone Arsenal (Fox Army Health Clinic)</v>
      </c>
      <c r="E74" s="6" t="str">
        <f>Details2!E1379</f>
        <v>C</v>
      </c>
      <c r="F74" s="39">
        <f>'OP Claims by DMISID'!F74/'OP Visits by DMISID'!F74</f>
        <v>0.20774593338497288</v>
      </c>
      <c r="G74" s="39">
        <f>'OP Claims by DMISID'!G74/'OP Visits by DMISID'!G74</f>
        <v>0.67148524373384622</v>
      </c>
      <c r="H74" s="39">
        <f>'OP Claims by DMISID'!H74/'OP Visits by DMISID'!H74</f>
        <v>0.64192126734560184</v>
      </c>
      <c r="I74" s="39">
        <f>'OP Claims by DMISID'!I74/'OP Visits by DMISID'!I74</f>
        <v>0.77170828603859254</v>
      </c>
      <c r="J74" s="39">
        <f>'OP Claims by DMISID'!J74/'OP Visits by DMISID'!J74</f>
        <v>0.77525064214102246</v>
      </c>
      <c r="K74" s="39">
        <f>'OP Claims by DMISID'!K74/'OP Visits by DMISID'!K74</f>
        <v>0.70929145634698076</v>
      </c>
      <c r="L74" s="38"/>
      <c r="M74" s="2"/>
      <c r="O74" s="4"/>
    </row>
    <row r="75" spans="2:16" x14ac:dyDescent="0.2">
      <c r="B75" s="6" t="str">
        <f>Details2!B1380</f>
        <v>Army</v>
      </c>
      <c r="C75" s="6" t="str">
        <f>Details2!C1380</f>
        <v>0003</v>
      </c>
      <c r="D75" s="6" t="str">
        <f>Details2!D1380</f>
        <v>Ft. Rucker (Lyster Army Health Clinic)</v>
      </c>
      <c r="E75" s="6" t="str">
        <f>Details2!E1380</f>
        <v>C</v>
      </c>
      <c r="F75" s="39">
        <f>'OP Claims by DMISID'!F75/'OP Visits by DMISID'!F75</f>
        <v>0.24594700787536089</v>
      </c>
      <c r="G75" s="39">
        <f>'OP Claims by DMISID'!G75/'OP Visits by DMISID'!G75</f>
        <v>0.36972241660835081</v>
      </c>
      <c r="H75" s="39">
        <f>'OP Claims by DMISID'!H75/'OP Visits by DMISID'!H75</f>
        <v>0.33946310312204353</v>
      </c>
      <c r="I75" s="39">
        <f>'OP Claims by DMISID'!I75/'OP Visits by DMISID'!I75</f>
        <v>0.32298558987368253</v>
      </c>
      <c r="J75" s="39" t="e">
        <f>'OP Claims by DMISID'!J75/'OP Visits by DMISID'!J75</f>
        <v>#DIV/0!</v>
      </c>
      <c r="K75" s="39">
        <f>'OP Claims by DMISID'!K75/'OP Visits by DMISID'!K75</f>
        <v>0.44989043939568679</v>
      </c>
      <c r="L75" s="38"/>
      <c r="M75" s="2"/>
      <c r="O75" s="4"/>
    </row>
    <row r="76" spans="2:16" x14ac:dyDescent="0.2">
      <c r="B76" s="6" t="str">
        <f>Details2!B1381</f>
        <v>Army</v>
      </c>
      <c r="C76" s="6" t="str">
        <f>Details2!C1381</f>
        <v>0005</v>
      </c>
      <c r="D76" s="6" t="str">
        <f>Details2!D1381</f>
        <v>Ft. Wainwright (Bassett Army Community Hospital)</v>
      </c>
      <c r="E76" s="6" t="str">
        <f>Details2!E1381</f>
        <v>H</v>
      </c>
      <c r="F76" s="39" t="e">
        <f>'OP Claims by DMISID'!F76/'OP Visits by DMISID'!F76</f>
        <v>#DIV/0!</v>
      </c>
      <c r="G76" s="39">
        <f>'OP Claims by DMISID'!G76/'OP Visits by DMISID'!G76</f>
        <v>0.31394997355097104</v>
      </c>
      <c r="H76" s="39">
        <f>'OP Claims by DMISID'!H76/'OP Visits by DMISID'!H76</f>
        <v>0.24268570861846672</v>
      </c>
      <c r="I76" s="39">
        <f>'OP Claims by DMISID'!I76/'OP Visits by DMISID'!I76</f>
        <v>0.2617204148316522</v>
      </c>
      <c r="J76" s="39">
        <f>'OP Claims by DMISID'!J76/'OP Visits by DMISID'!J76</f>
        <v>0.26367248645394342</v>
      </c>
      <c r="K76" s="39">
        <f>'OP Claims by DMISID'!K76/'OP Visits by DMISID'!K76</f>
        <v>1.3028231142479048</v>
      </c>
      <c r="L76" s="38"/>
      <c r="M76" s="2"/>
      <c r="O76" s="4"/>
    </row>
    <row r="77" spans="2:16" x14ac:dyDescent="0.2">
      <c r="B77" s="6" t="str">
        <f>Details2!B1382</f>
        <v>Army</v>
      </c>
      <c r="C77" s="6" t="str">
        <f>Details2!C1382</f>
        <v>0008</v>
      </c>
      <c r="D77" s="6" t="str">
        <f>Details2!D1382</f>
        <v>Ft. Huachuca (Bliss Army Health Clinic)</v>
      </c>
      <c r="E77" s="6" t="str">
        <f>Details2!E1382</f>
        <v>C</v>
      </c>
      <c r="F77" s="39">
        <f>'OP Claims by DMISID'!F77/'OP Visits by DMISID'!F77</f>
        <v>0.16193462626538055</v>
      </c>
      <c r="G77" s="39">
        <f>'OP Claims by DMISID'!G77/'OP Visits by DMISID'!G77</f>
        <v>0.17424038720086044</v>
      </c>
      <c r="H77" s="39">
        <f>'OP Claims by DMISID'!H77/'OP Visits by DMISID'!H77</f>
        <v>0.17638078132016166</v>
      </c>
      <c r="I77" s="39">
        <f>'OP Claims by DMISID'!I77/'OP Visits by DMISID'!I77</f>
        <v>0.2074495602690119</v>
      </c>
      <c r="J77" s="39">
        <f>'OP Claims by DMISID'!J77/'OP Visits by DMISID'!J77</f>
        <v>0.20935864385594877</v>
      </c>
      <c r="K77" s="39">
        <f>'OP Claims by DMISID'!K77/'OP Visits by DMISID'!K77</f>
        <v>0.2166116611661166</v>
      </c>
      <c r="L77" s="38"/>
      <c r="M77" s="2"/>
    </row>
    <row r="78" spans="2:16" x14ac:dyDescent="0.2">
      <c r="B78" s="6" t="str">
        <f>Details2!B1383</f>
        <v>Army</v>
      </c>
      <c r="C78" s="6" t="str">
        <f>Details2!C1383</f>
        <v>0032</v>
      </c>
      <c r="D78" s="6" t="str">
        <f>Details2!D1383</f>
        <v>Ft. Carson (Evans Army Community Hospital)</v>
      </c>
      <c r="E78" s="6" t="str">
        <f>Details2!E1383</f>
        <v>H</v>
      </c>
      <c r="F78" s="39">
        <f>'OP Claims by DMISID'!F78/'OP Visits by DMISID'!F78</f>
        <v>4.5709851993187688E-2</v>
      </c>
      <c r="G78" s="39">
        <f>'OP Claims by DMISID'!G78/'OP Visits by DMISID'!G78</f>
        <v>5.9395339663576678E-2</v>
      </c>
      <c r="H78" s="39">
        <f>'OP Claims by DMISID'!H78/'OP Visits by DMISID'!H78</f>
        <v>5.518882938237777E-2</v>
      </c>
      <c r="I78" s="39">
        <f>'OP Claims by DMISID'!I78/'OP Visits by DMISID'!I78</f>
        <v>4.8122285263004758E-2</v>
      </c>
      <c r="J78" s="39">
        <f>'OP Claims by DMISID'!J78/'OP Visits by DMISID'!J78</f>
        <v>4.8811266139785994E-2</v>
      </c>
      <c r="K78" s="39">
        <f>'OP Claims by DMISID'!K78/'OP Visits by DMISID'!K78</f>
        <v>5.7012198002588887E-2</v>
      </c>
      <c r="L78" s="38"/>
      <c r="M78" s="2"/>
    </row>
    <row r="79" spans="2:16" x14ac:dyDescent="0.2">
      <c r="B79" s="6" t="str">
        <f>Details2!B1384</f>
        <v>Army</v>
      </c>
      <c r="C79" s="6" t="str">
        <f>Details2!C1384</f>
        <v>0047</v>
      </c>
      <c r="D79" s="6" t="str">
        <f>Details2!D1384</f>
        <v>Ft. Gordon (Eisenhower-Gordon Army Medical Center)</v>
      </c>
      <c r="E79" s="6" t="str">
        <f>Details2!E1384</f>
        <v>H</v>
      </c>
      <c r="F79" s="39">
        <f>'OP Claims by DMISID'!F79/'OP Visits by DMISID'!F79</f>
        <v>4.2063858623639955E-2</v>
      </c>
      <c r="G79" s="39">
        <f>'OP Claims by DMISID'!G79/'OP Visits by DMISID'!G79</f>
        <v>7.0860832213909875E-2</v>
      </c>
      <c r="H79" s="39">
        <f>'OP Claims by DMISID'!H79/'OP Visits by DMISID'!H79</f>
        <v>8.5298357964761845E-2</v>
      </c>
      <c r="I79" s="39">
        <f>'OP Claims by DMISID'!I79/'OP Visits by DMISID'!I79</f>
        <v>6.6454454279858716E-2</v>
      </c>
      <c r="J79" s="39">
        <f>'OP Claims by DMISID'!J79/'OP Visits by DMISID'!J79</f>
        <v>7.8126893447589371E-2</v>
      </c>
      <c r="K79" s="39">
        <f>'OP Claims by DMISID'!K79/'OP Visits by DMISID'!K79</f>
        <v>5.6781659494809518E-2</v>
      </c>
      <c r="L79" s="38"/>
      <c r="M79" s="2"/>
      <c r="N79" s="9"/>
    </row>
    <row r="80" spans="2:16" x14ac:dyDescent="0.2">
      <c r="B80" s="6" t="str">
        <f>Details2!B1385</f>
        <v>Army</v>
      </c>
      <c r="C80" s="6" t="str">
        <f>Details2!C1385</f>
        <v>0048</v>
      </c>
      <c r="D80" s="6" t="str">
        <f>Details2!D1385</f>
        <v>Ft. Benning (Martin-Benning Army Community Hospital)</v>
      </c>
      <c r="E80" s="6" t="str">
        <f>Details2!E1385</f>
        <v>H</v>
      </c>
      <c r="F80" s="39" t="e">
        <f>'OP Claims by DMISID'!F80/'OP Visits by DMISID'!F80</f>
        <v>#DIV/0!</v>
      </c>
      <c r="G80" s="39">
        <f>'OP Claims by DMISID'!G80/'OP Visits by DMISID'!G80</f>
        <v>8.9800628423657644E-2</v>
      </c>
      <c r="H80" s="39">
        <f>'OP Claims by DMISID'!H80/'OP Visits by DMISID'!H80</f>
        <v>7.2103837097861972E-2</v>
      </c>
      <c r="I80" s="39">
        <f>'OP Claims by DMISID'!I80/'OP Visits by DMISID'!I80</f>
        <v>5.5057113187954307</v>
      </c>
      <c r="J80" s="39">
        <f>'OP Claims by DMISID'!J80/'OP Visits by DMISID'!J80</f>
        <v>0.16666023687357742</v>
      </c>
      <c r="K80" s="39">
        <f>'OP Claims by DMISID'!K80/'OP Visits by DMISID'!K80</f>
        <v>5.8009346723675054E-2</v>
      </c>
      <c r="L80" s="6"/>
      <c r="N80" s="9"/>
    </row>
    <row r="81" spans="2:14" x14ac:dyDescent="0.2">
      <c r="B81" s="6" t="str">
        <f>Details2!B1386</f>
        <v>Army</v>
      </c>
      <c r="C81" s="6" t="str">
        <f>Details2!C1386</f>
        <v>0049</v>
      </c>
      <c r="D81" s="6" t="str">
        <f>Details2!D1386</f>
        <v>Ft. Stewart (Winn Army Community Hospital)</v>
      </c>
      <c r="E81" s="6" t="str">
        <f>Details2!E1386</f>
        <v>H</v>
      </c>
      <c r="F81" s="39" t="e">
        <f>'OP Claims by DMISID'!F81/'OP Visits by DMISID'!F81</f>
        <v>#DIV/0!</v>
      </c>
      <c r="G81" s="39">
        <f>'OP Claims by DMISID'!G81/'OP Visits by DMISID'!G81</f>
        <v>0.1095131086142322</v>
      </c>
      <c r="H81" s="39">
        <f>'OP Claims by DMISID'!H81/'OP Visits by DMISID'!H81</f>
        <v>0.10680863518783669</v>
      </c>
      <c r="I81" s="39">
        <f>'OP Claims by DMISID'!I81/'OP Visits by DMISID'!I81</f>
        <v>6.8771391101301857E-2</v>
      </c>
      <c r="J81" s="39">
        <f>'OP Claims by DMISID'!J81/'OP Visits by DMISID'!J81</f>
        <v>0.30941139439723009</v>
      </c>
      <c r="K81" s="39">
        <f>'OP Claims by DMISID'!K81/'OP Visits by DMISID'!K81</f>
        <v>5.222715519344294E-2</v>
      </c>
      <c r="L81" s="6"/>
      <c r="N81" s="9"/>
    </row>
    <row r="82" spans="2:14" x14ac:dyDescent="0.2">
      <c r="B82" s="6" t="str">
        <f>Details2!B1387</f>
        <v>Army</v>
      </c>
      <c r="C82" s="6" t="str">
        <f>Details2!C1387</f>
        <v>0052</v>
      </c>
      <c r="D82" s="6" t="str">
        <f>Details2!D1387</f>
        <v>Ft. Shafter (Tripler Army Medical Center)</v>
      </c>
      <c r="E82" s="6" t="str">
        <f>Details2!E1387</f>
        <v>H</v>
      </c>
      <c r="F82" s="39" t="e">
        <f>'OP Claims by DMISID'!F82/'OP Visits by DMISID'!F82</f>
        <v>#DIV/0!</v>
      </c>
      <c r="G82" s="39">
        <f>'OP Claims by DMISID'!G82/'OP Visits by DMISID'!G82</f>
        <v>9.2002788104089213</v>
      </c>
      <c r="H82" s="39">
        <f>'OP Claims by DMISID'!H82/'OP Visits by DMISID'!H82</f>
        <v>0.14856131083165816</v>
      </c>
      <c r="I82" s="39">
        <f>'OP Claims by DMISID'!I82/'OP Visits by DMISID'!I82</f>
        <v>9.9925424405597277E-2</v>
      </c>
      <c r="J82" s="39">
        <f>'OP Claims by DMISID'!J82/'OP Visits by DMISID'!J82</f>
        <v>0.11789183214879118</v>
      </c>
      <c r="K82" s="39">
        <f>'OP Claims by DMISID'!K82/'OP Visits by DMISID'!K82</f>
        <v>0.10571177986076852</v>
      </c>
      <c r="L82" s="6"/>
      <c r="M82" s="9"/>
      <c r="N82" s="9"/>
    </row>
    <row r="83" spans="2:14" x14ac:dyDescent="0.2">
      <c r="B83" s="6" t="str">
        <f>Details2!B1388</f>
        <v>Army</v>
      </c>
      <c r="C83" s="6" t="str">
        <f>Details2!C1388</f>
        <v>0057</v>
      </c>
      <c r="D83" s="6" t="str">
        <f>Details2!D1388</f>
        <v>Ft. Riley (Irwin Army Community Hospital)</v>
      </c>
      <c r="E83" s="6" t="str">
        <f>Details2!E1388</f>
        <v>H</v>
      </c>
      <c r="F83" s="39">
        <f>'OP Claims by DMISID'!F83/'OP Visits by DMISID'!F83</f>
        <v>0.14036212145489504</v>
      </c>
      <c r="G83" s="39">
        <f>'OP Claims by DMISID'!G83/'OP Visits by DMISID'!G83</f>
        <v>9.4890269333892371E-2</v>
      </c>
      <c r="H83" s="39">
        <f>'OP Claims by DMISID'!H83/'OP Visits by DMISID'!H83</f>
        <v>7.9904257010088547E-2</v>
      </c>
      <c r="I83" s="39">
        <f>'OP Claims by DMISID'!I83/'OP Visits by DMISID'!I83</f>
        <v>6.2021131441766082E-2</v>
      </c>
      <c r="J83" s="39">
        <f>'OP Claims by DMISID'!J83/'OP Visits by DMISID'!J83</f>
        <v>0.11364508356481837</v>
      </c>
      <c r="K83" s="39">
        <f>'OP Claims by DMISID'!K83/'OP Visits by DMISID'!K83</f>
        <v>8.3893070510007758E-2</v>
      </c>
      <c r="L83" s="6"/>
      <c r="M83" s="9"/>
    </row>
    <row r="84" spans="2:14" x14ac:dyDescent="0.2">
      <c r="B84" s="6" t="str">
        <f>Details2!B1389</f>
        <v>Army</v>
      </c>
      <c r="C84" s="6" t="str">
        <f>Details2!C1389</f>
        <v>0058</v>
      </c>
      <c r="D84" s="6" t="str">
        <f>Details2!D1389</f>
        <v>Ft. Leavenworth (Munson Army Health Clinic)</v>
      </c>
      <c r="E84" s="6" t="str">
        <f>Details2!E1389</f>
        <v>C</v>
      </c>
      <c r="F84" s="39">
        <f>'OP Claims by DMISID'!F84/'OP Visits by DMISID'!F84</f>
        <v>4.6270481780386402E-3</v>
      </c>
      <c r="G84" s="39">
        <f>'OP Claims by DMISID'!G84/'OP Visits by DMISID'!G84</f>
        <v>6.7086483877640143E-2</v>
      </c>
      <c r="H84" s="39">
        <f>'OP Claims by DMISID'!H84/'OP Visits by DMISID'!H84</f>
        <v>6.8722599018248579E-2</v>
      </c>
      <c r="I84" s="39">
        <f>'OP Claims by DMISID'!I84/'OP Visits by DMISID'!I84</f>
        <v>0.23435317127689298</v>
      </c>
      <c r="J84" s="39">
        <f>'OP Claims by DMISID'!J84/'OP Visits by DMISID'!J84</f>
        <v>0.12959488921563656</v>
      </c>
      <c r="K84" s="39">
        <f>'OP Claims by DMISID'!K84/'OP Visits by DMISID'!K84</f>
        <v>0.14430879966128007</v>
      </c>
      <c r="L84" s="6"/>
      <c r="M84" s="9"/>
      <c r="N84" s="3"/>
    </row>
    <row r="85" spans="2:14" x14ac:dyDescent="0.2">
      <c r="B85" s="6" t="str">
        <f>Details2!B1390</f>
        <v>Army</v>
      </c>
      <c r="C85" s="6" t="str">
        <f>Details2!C1390</f>
        <v>0060</v>
      </c>
      <c r="D85" s="6" t="str">
        <f>Details2!D1390</f>
        <v>Ft. Campbell (Blanchfield Army Community Hospital)</v>
      </c>
      <c r="E85" s="6" t="str">
        <f>Details2!E1390</f>
        <v>H</v>
      </c>
      <c r="F85" s="39">
        <f>'OP Claims by DMISID'!F85/'OP Visits by DMISID'!F85</f>
        <v>4.2460457968453984E-2</v>
      </c>
      <c r="G85" s="39">
        <f>'OP Claims by DMISID'!G85/'OP Visits by DMISID'!G85</f>
        <v>6.6576643227053006E-2</v>
      </c>
      <c r="H85" s="39">
        <f>'OP Claims by DMISID'!H85/'OP Visits by DMISID'!H85</f>
        <v>7.1495363954890104E-2</v>
      </c>
      <c r="I85" s="39">
        <f>'OP Claims by DMISID'!I85/'OP Visits by DMISID'!I85</f>
        <v>6.2604989245961348E-2</v>
      </c>
      <c r="J85" s="39">
        <f>'OP Claims by DMISID'!J85/'OP Visits by DMISID'!J85</f>
        <v>5.7203596344242741E-2</v>
      </c>
      <c r="K85" s="39">
        <f>'OP Claims by DMISID'!K85/'OP Visits by DMISID'!K85</f>
        <v>4.2766663559998544E-2</v>
      </c>
      <c r="L85" s="6"/>
      <c r="M85" s="9"/>
      <c r="N85" s="3"/>
    </row>
    <row r="86" spans="2:14" x14ac:dyDescent="0.2">
      <c r="B86" s="6" t="str">
        <f>Details2!B1391</f>
        <v>Army</v>
      </c>
      <c r="C86" s="6" t="str">
        <f>Details2!C1391</f>
        <v>0061</v>
      </c>
      <c r="D86" s="6" t="str">
        <f>Details2!D1391</f>
        <v>Ft. Knox (Ireland Army Health Clinic)</v>
      </c>
      <c r="E86" s="6" t="str">
        <f>Details2!E1391</f>
        <v>C</v>
      </c>
      <c r="F86" s="39">
        <f>'OP Claims by DMISID'!F86/'OP Visits by DMISID'!F86</f>
        <v>0.15123187502596702</v>
      </c>
      <c r="G86" s="39">
        <f>'OP Claims by DMISID'!G86/'OP Visits by DMISID'!G86</f>
        <v>0.25265021839216151</v>
      </c>
      <c r="H86" s="39">
        <f>'OP Claims by DMISID'!H86/'OP Visits by DMISID'!H86</f>
        <v>0.26736906788882775</v>
      </c>
      <c r="I86" s="39">
        <f>'OP Claims by DMISID'!I86/'OP Visits by DMISID'!I86</f>
        <v>0.1794313173816697</v>
      </c>
      <c r="J86" s="39">
        <f>'OP Claims by DMISID'!J86/'OP Visits by DMISID'!J86</f>
        <v>0.46194269508278768</v>
      </c>
      <c r="K86" s="39">
        <f>'OP Claims by DMISID'!K86/'OP Visits by DMISID'!K86</f>
        <v>0.33254136614340263</v>
      </c>
      <c r="L86" s="6"/>
      <c r="N86" s="3"/>
    </row>
    <row r="87" spans="2:14" x14ac:dyDescent="0.2">
      <c r="B87" s="6" t="str">
        <f>Details2!B1392</f>
        <v>Army</v>
      </c>
      <c r="C87" s="6" t="str">
        <f>Details2!C1392</f>
        <v>0064</v>
      </c>
      <c r="D87" s="6" t="str">
        <f>Details2!D1392</f>
        <v>Ft. Polk (Bayne-Jones Army Community Hospital)</v>
      </c>
      <c r="E87" s="6" t="str">
        <f>Details2!E1392</f>
        <v>H</v>
      </c>
      <c r="F87" s="39">
        <f>'OP Claims by DMISID'!F87/'OP Visits by DMISID'!F87</f>
        <v>3.1798926856820106E-2</v>
      </c>
      <c r="G87" s="39">
        <f>'OP Claims by DMISID'!G87/'OP Visits by DMISID'!G87</f>
        <v>8.4411388663578002E-2</v>
      </c>
      <c r="H87" s="39">
        <f>'OP Claims by DMISID'!H87/'OP Visits by DMISID'!H87</f>
        <v>4.1655750589468167E-2</v>
      </c>
      <c r="I87" s="39">
        <f>'OP Claims by DMISID'!I87/'OP Visits by DMISID'!I87</f>
        <v>5.6359358181681647E-2</v>
      </c>
      <c r="J87" s="39">
        <f>'OP Claims by DMISID'!J87/'OP Visits by DMISID'!J87</f>
        <v>3.8272830606753856E-2</v>
      </c>
      <c r="K87" s="39">
        <f>'OP Claims by DMISID'!K87/'OP Visits by DMISID'!K87</f>
        <v>4.306009935780928E-2</v>
      </c>
      <c r="L87" s="6"/>
      <c r="M87" s="3"/>
      <c r="N87" s="3"/>
    </row>
    <row r="88" spans="2:14" x14ac:dyDescent="0.2">
      <c r="B88" s="6" t="str">
        <f>Details2!B1393</f>
        <v>Army</v>
      </c>
      <c r="C88" s="6" t="str">
        <f>Details2!C1393</f>
        <v>0075</v>
      </c>
      <c r="D88" s="6" t="str">
        <f>Details2!D1393</f>
        <v>Ft. Leonard Wood (Wood Army Community Hospital)</v>
      </c>
      <c r="E88" s="6" t="str">
        <f>Details2!E1393</f>
        <v>H</v>
      </c>
      <c r="F88" s="39">
        <f>'OP Claims by DMISID'!F88/'OP Visits by DMISID'!F88</f>
        <v>5.798872486720761E-2</v>
      </c>
      <c r="G88" s="39">
        <f>'OP Claims by DMISID'!G88/'OP Visits by DMISID'!G88</f>
        <v>5.7124958399404867E-2</v>
      </c>
      <c r="H88" s="39">
        <f>'OP Claims by DMISID'!H88/'OP Visits by DMISID'!H88</f>
        <v>7.7403326060250466E-2</v>
      </c>
      <c r="I88" s="39">
        <f>'OP Claims by DMISID'!I88/'OP Visits by DMISID'!I88</f>
        <v>6.4186582543046614E-2</v>
      </c>
      <c r="J88" s="39">
        <f>'OP Claims by DMISID'!J88/'OP Visits by DMISID'!J88</f>
        <v>0.11218352895528179</v>
      </c>
      <c r="K88" s="39">
        <f>'OP Claims by DMISID'!K88/'OP Visits by DMISID'!K88</f>
        <v>4.2122142921673142E-2</v>
      </c>
      <c r="L88" s="6"/>
      <c r="M88" s="3"/>
    </row>
    <row r="89" spans="2:14" x14ac:dyDescent="0.2">
      <c r="B89" s="6" t="str">
        <f>Details2!B1394</f>
        <v>Army</v>
      </c>
      <c r="C89" s="6" t="str">
        <f>Details2!C1394</f>
        <v>0086</v>
      </c>
      <c r="D89" s="6" t="str">
        <f>Details2!D1394</f>
        <v>West Point (Keller Army Community Hospital)</v>
      </c>
      <c r="E89" s="6" t="str">
        <f>Details2!E1394</f>
        <v>H</v>
      </c>
      <c r="F89" s="39" t="e">
        <f>'OP Claims by DMISID'!F89/'OP Visits by DMISID'!F89</f>
        <v>#DIV/0!</v>
      </c>
      <c r="G89" s="39">
        <f>'OP Claims by DMISID'!G89/'OP Visits by DMISID'!G89</f>
        <v>0.19869382333407129</v>
      </c>
      <c r="H89" s="39">
        <f>'OP Claims by DMISID'!H89/'OP Visits by DMISID'!H89</f>
        <v>0.19597176794629023</v>
      </c>
      <c r="I89" s="39">
        <f>'OP Claims by DMISID'!I89/'OP Visits by DMISID'!I89</f>
        <v>0.13407649342042979</v>
      </c>
      <c r="J89" s="39">
        <f>'OP Claims by DMISID'!J89/'OP Visits by DMISID'!J89</f>
        <v>0.19728847187202911</v>
      </c>
      <c r="K89" s="39">
        <f>'OP Claims by DMISID'!K89/'OP Visits by DMISID'!K89</f>
        <v>0.14277731209835148</v>
      </c>
      <c r="L89" s="6"/>
      <c r="M89" s="3"/>
    </row>
    <row r="90" spans="2:14" x14ac:dyDescent="0.2">
      <c r="B90" s="6" t="str">
        <f>Details2!B1395</f>
        <v>Army</v>
      </c>
      <c r="C90" s="6" t="str">
        <f>Details2!C1395</f>
        <v>0098</v>
      </c>
      <c r="D90" s="6" t="str">
        <f>Details2!D1395</f>
        <v>Ft. Sill (Reynolds Army Health Clinic)</v>
      </c>
      <c r="E90" s="6" t="str">
        <f>Details2!E1395</f>
        <v>H</v>
      </c>
      <c r="F90" s="39">
        <f>'OP Claims by DMISID'!F90/'OP Visits by DMISID'!F90</f>
        <v>0.25722467049816211</v>
      </c>
      <c r="G90" s="39">
        <f>'OP Claims by DMISID'!G90/'OP Visits by DMISID'!G90</f>
        <v>0.18136861290610382</v>
      </c>
      <c r="H90" s="39">
        <f>'OP Claims by DMISID'!H90/'OP Visits by DMISID'!H90</f>
        <v>0.22881756388353749</v>
      </c>
      <c r="I90" s="39">
        <f>'OP Claims by DMISID'!I90/'OP Visits by DMISID'!I90</f>
        <v>0.18297573347957224</v>
      </c>
      <c r="J90" s="39">
        <f>'OP Claims by DMISID'!J90/'OP Visits by DMISID'!J90</f>
        <v>0.16330749354005167</v>
      </c>
      <c r="K90" s="39">
        <f>'OP Claims by DMISID'!K90/'OP Visits by DMISID'!K90</f>
        <v>0.11950084938161842</v>
      </c>
      <c r="L90" s="6"/>
      <c r="M90" s="3"/>
    </row>
    <row r="91" spans="2:14" x14ac:dyDescent="0.2">
      <c r="B91" s="6" t="str">
        <f>Details2!B1396</f>
        <v>Army</v>
      </c>
      <c r="C91" s="6" t="str">
        <f>Details2!C1396</f>
        <v>0105</v>
      </c>
      <c r="D91" s="6" t="str">
        <f>Details2!D1396</f>
        <v>Ft. Jackson (Moncrief Army Health Clinic)</v>
      </c>
      <c r="E91" s="6" t="str">
        <f>Details2!E1396</f>
        <v>H</v>
      </c>
      <c r="F91" s="39">
        <f>'OP Claims by DMISID'!F91/'OP Visits by DMISID'!F91</f>
        <v>0.11105286503488043</v>
      </c>
      <c r="G91" s="39">
        <f>'OP Claims by DMISID'!G91/'OP Visits by DMISID'!G91</f>
        <v>9.5472936600274366E-2</v>
      </c>
      <c r="H91" s="39">
        <f>'OP Claims by DMISID'!H91/'OP Visits by DMISID'!H91</f>
        <v>0.13427793200984758</v>
      </c>
      <c r="I91" s="39" t="e">
        <f>'OP Claims by DMISID'!I91/'OP Visits by DMISID'!I91</f>
        <v>#VALUE!</v>
      </c>
      <c r="J91" s="39">
        <f>'OP Claims by DMISID'!J91/'OP Visits by DMISID'!J91</f>
        <v>9.4806861072011361E-2</v>
      </c>
      <c r="K91" s="39">
        <f>'OP Claims by DMISID'!K91/'OP Visits by DMISID'!K91</f>
        <v>8.3173668106036769E-2</v>
      </c>
      <c r="L91" s="6"/>
    </row>
    <row r="92" spans="2:14" x14ac:dyDescent="0.2">
      <c r="B92" s="6" t="str">
        <f>Details2!B1397</f>
        <v>Army</v>
      </c>
      <c r="C92" s="6" t="str">
        <f>Details2!C1397</f>
        <v>0108</v>
      </c>
      <c r="D92" s="6" t="str">
        <f>Details2!D1397</f>
        <v>Ft. Bliss (William Beaumont Army Medical Center)</v>
      </c>
      <c r="E92" s="6" t="str">
        <f>Details2!E1397</f>
        <v>H</v>
      </c>
      <c r="F92" s="39" t="e">
        <f>'OP Claims by DMISID'!F92/'OP Visits by DMISID'!F92</f>
        <v>#DIV/0!</v>
      </c>
      <c r="G92" s="39">
        <f>'OP Claims by DMISID'!G92/'OP Visits by DMISID'!G92</f>
        <v>0.14870730813500357</v>
      </c>
      <c r="H92" s="39">
        <f>'OP Claims by DMISID'!H92/'OP Visits by DMISID'!H92</f>
        <v>0.16265748031496063</v>
      </c>
      <c r="I92" s="39">
        <f>'OP Claims by DMISID'!I92/'OP Visits by DMISID'!I92</f>
        <v>0.27160116650465216</v>
      </c>
      <c r="J92" s="39">
        <f>'OP Claims by DMISID'!J92/'OP Visits by DMISID'!J92</f>
        <v>0.24536947966768693</v>
      </c>
      <c r="K92" s="39">
        <f>'OP Claims by DMISID'!K92/'OP Visits by DMISID'!K92</f>
        <v>0.1562140645731977</v>
      </c>
      <c r="L92" s="6"/>
    </row>
    <row r="93" spans="2:14" x14ac:dyDescent="0.2">
      <c r="B93" s="6" t="str">
        <f>Details2!B1398</f>
        <v>Army</v>
      </c>
      <c r="C93" s="6" t="str">
        <f>Details2!C1398</f>
        <v>0109</v>
      </c>
      <c r="D93" s="6" t="str">
        <f>Details2!D1398</f>
        <v>Ft. Sam Houston (BAMC Army Medical Center)</v>
      </c>
      <c r="E93" s="6" t="str">
        <f>Details2!E1398</f>
        <v>H</v>
      </c>
      <c r="F93" s="39">
        <f>'OP Claims by DMISID'!F93/'OP Visits by DMISID'!F93</f>
        <v>9.1198121043737285E-2</v>
      </c>
      <c r="G93" s="39">
        <f>'OP Claims by DMISID'!G93/'OP Visits by DMISID'!G93</f>
        <v>0.14139728754251851</v>
      </c>
      <c r="H93" s="39">
        <f>'OP Claims by DMISID'!H93/'OP Visits by DMISID'!H93</f>
        <v>8.7079958382011935E-2</v>
      </c>
      <c r="I93" s="39">
        <f>'OP Claims by DMISID'!I93/'OP Visits by DMISID'!I93</f>
        <v>9.5714660640420293E-2</v>
      </c>
      <c r="J93" s="39">
        <f>'OP Claims by DMISID'!J93/'OP Visits by DMISID'!J93</f>
        <v>0.31830913086568707</v>
      </c>
      <c r="K93" s="39">
        <f>'OP Claims by DMISID'!K93/'OP Visits by DMISID'!K93</f>
        <v>6.029242208443545E-2</v>
      </c>
      <c r="L93" s="6"/>
    </row>
    <row r="94" spans="2:14" x14ac:dyDescent="0.2">
      <c r="B94" s="6" t="str">
        <f>Details2!B1399</f>
        <v>Army</v>
      </c>
      <c r="C94" s="6" t="str">
        <f>Details2!C1399</f>
        <v>0110</v>
      </c>
      <c r="D94" s="6" t="str">
        <f>Details2!D1399</f>
        <v>Ft. Hood (Darnall Army Medical Center)</v>
      </c>
      <c r="E94" s="6" t="str">
        <f>Details2!E1399</f>
        <v>H</v>
      </c>
      <c r="F94" s="39">
        <f>'OP Claims by DMISID'!F94/'OP Visits by DMISID'!F94</f>
        <v>2.1452620471870992E-2</v>
      </c>
      <c r="G94" s="39">
        <f>'OP Claims by DMISID'!G94/'OP Visits by DMISID'!G94</f>
        <v>3.7215476020594225E-2</v>
      </c>
      <c r="H94" s="39">
        <f>'OP Claims by DMISID'!H94/'OP Visits by DMISID'!H94</f>
        <v>4.0645336108972509E-2</v>
      </c>
      <c r="I94" s="39">
        <f>'OP Claims by DMISID'!I94/'OP Visits by DMISID'!I94</f>
        <v>3.7955372072165462E-2</v>
      </c>
      <c r="J94" s="39">
        <f>'OP Claims by DMISID'!J94/'OP Visits by DMISID'!J94</f>
        <v>3.9333302542549013E-2</v>
      </c>
      <c r="K94" s="39">
        <f>'OP Claims by DMISID'!K94/'OP Visits by DMISID'!K94</f>
        <v>2.4754918223136382E-2</v>
      </c>
      <c r="L94" s="6"/>
    </row>
    <row r="95" spans="2:14" x14ac:dyDescent="0.2">
      <c r="B95" s="6" t="str">
        <f>Details2!B1400</f>
        <v>Army</v>
      </c>
      <c r="C95" s="6" t="str">
        <f>Details2!C1400</f>
        <v>0121</v>
      </c>
      <c r="D95" s="6" t="str">
        <f>Details2!D1400</f>
        <v>Ft. Eustis (McDonald Army Health Clinic)</v>
      </c>
      <c r="E95" s="6" t="str">
        <f>Details2!E1400</f>
        <v>H</v>
      </c>
      <c r="F95" s="39" t="e">
        <f>'OP Claims by DMISID'!F95/'OP Visits by DMISID'!F95</f>
        <v>#DIV/0!</v>
      </c>
      <c r="G95" s="39">
        <f>'OP Claims by DMISID'!G95/'OP Visits by DMISID'!G95</f>
        <v>0.14491525423728813</v>
      </c>
      <c r="H95" s="39">
        <f>'OP Claims by DMISID'!H95/'OP Visits by DMISID'!H95</f>
        <v>0.14590709718332187</v>
      </c>
      <c r="I95" s="39">
        <f>'OP Claims by DMISID'!I95/'OP Visits by DMISID'!I95</f>
        <v>0.12399787445417369</v>
      </c>
      <c r="J95" s="39">
        <f>'OP Claims by DMISID'!J95/'OP Visits by DMISID'!J95</f>
        <v>0.12146805896805897</v>
      </c>
      <c r="K95" s="39">
        <f>'OP Claims by DMISID'!K95/'OP Visits by DMISID'!K95</f>
        <v>0.27178375029044999</v>
      </c>
      <c r="L95" s="6"/>
    </row>
    <row r="96" spans="2:14" x14ac:dyDescent="0.2">
      <c r="B96" s="6" t="str">
        <f>Details2!B1401</f>
        <v>Army</v>
      </c>
      <c r="C96" s="6" t="str">
        <f>Details2!C1401</f>
        <v>0122</v>
      </c>
      <c r="D96" s="6" t="str">
        <f>Details2!D1401</f>
        <v>Ft. Lee (Kenner Army Health Clinic)</v>
      </c>
      <c r="E96" s="6" t="str">
        <f>Details2!E1401</f>
        <v>C</v>
      </c>
      <c r="F96" s="39">
        <f>'OP Claims by DMISID'!F96/'OP Visits by DMISID'!F96</f>
        <v>0.38086095004032106</v>
      </c>
      <c r="G96" s="39">
        <f>'OP Claims by DMISID'!G96/'OP Visits by DMISID'!G96</f>
        <v>0.26535993234167454</v>
      </c>
      <c r="H96" s="39">
        <f>'OP Claims by DMISID'!H96/'OP Visits by DMISID'!H96</f>
        <v>0.26116124719476674</v>
      </c>
      <c r="I96" s="39">
        <f>'OP Claims by DMISID'!I96/'OP Visits by DMISID'!I96</f>
        <v>0.69332161687170479</v>
      </c>
      <c r="J96" s="39">
        <f>'OP Claims by DMISID'!J96/'OP Visits by DMISID'!J96</f>
        <v>0.56096268826156059</v>
      </c>
      <c r="K96" s="39">
        <f>'OP Claims by DMISID'!K96/'OP Visits by DMISID'!K96</f>
        <v>8.1744759652044002E-2</v>
      </c>
      <c r="L96" s="6"/>
    </row>
    <row r="97" spans="2:12" x14ac:dyDescent="0.2">
      <c r="B97" s="6" t="str">
        <f>Details2!B1402</f>
        <v>Army</v>
      </c>
      <c r="C97" s="6" t="str">
        <f>Details2!C1402</f>
        <v>0125</v>
      </c>
      <c r="D97" s="6" t="str">
        <f>Details2!D1402</f>
        <v>Ft. Lewis (Madigan Army Medical Center)</v>
      </c>
      <c r="E97" s="6" t="str">
        <f>Details2!E1402</f>
        <v>H</v>
      </c>
      <c r="F97" s="39" t="e">
        <f>'OP Claims by DMISID'!F97/'OP Visits by DMISID'!F97</f>
        <v>#DIV/0!</v>
      </c>
      <c r="G97" s="39">
        <f>'OP Claims by DMISID'!G97/'OP Visits by DMISID'!G97</f>
        <v>0.11691125932337143</v>
      </c>
      <c r="H97" s="39">
        <f>'OP Claims by DMISID'!H97/'OP Visits by DMISID'!H97</f>
        <v>0.53326158261582612</v>
      </c>
      <c r="I97" s="39" t="e">
        <f>'OP Claims by DMISID'!I97/'OP Visits by DMISID'!I97</f>
        <v>#DIV/0!</v>
      </c>
      <c r="J97" s="39" t="e">
        <f>'OP Claims by DMISID'!J97/'OP Visits by DMISID'!J97</f>
        <v>#DIV/0!</v>
      </c>
      <c r="K97" s="39" t="e">
        <f>'OP Claims by DMISID'!K97/'OP Visits by DMISID'!K97</f>
        <v>#DIV/0!</v>
      </c>
      <c r="L97" s="6"/>
    </row>
    <row r="98" spans="2:12" x14ac:dyDescent="0.2">
      <c r="B98" s="6" t="str">
        <f>Details2!B1403</f>
        <v>Army</v>
      </c>
      <c r="C98" s="6" t="str">
        <f>Details2!C1403</f>
        <v>0131</v>
      </c>
      <c r="D98" s="6" t="str">
        <f>Details2!D1403</f>
        <v>Ft. Irwin (Weed Army Community Hospital)</v>
      </c>
      <c r="E98" s="6" t="str">
        <f>Details2!E1403</f>
        <v>H</v>
      </c>
      <c r="F98" s="39">
        <f>'OP Claims by DMISID'!F98/'OP Visits by DMISID'!F98</f>
        <v>3.095659006089177E-2</v>
      </c>
      <c r="G98" s="39">
        <f>'OP Claims by DMISID'!G98/'OP Visits by DMISID'!G98</f>
        <v>7.090090855056466E-3</v>
      </c>
      <c r="H98" s="39">
        <f>'OP Claims by DMISID'!H98/'OP Visits by DMISID'!H98</f>
        <v>3.8946448633129446E-2</v>
      </c>
      <c r="I98" s="39">
        <f>'OP Claims by DMISID'!I98/'OP Visits by DMISID'!I98</f>
        <v>3.3417359313257934E-2</v>
      </c>
      <c r="J98" s="39">
        <f>'OP Claims by DMISID'!J98/'OP Visits by DMISID'!J98</f>
        <v>0.1320263705759889</v>
      </c>
      <c r="K98" s="39">
        <f>'OP Claims by DMISID'!K98/'OP Visits by DMISID'!K98</f>
        <v>0.13095238095238096</v>
      </c>
      <c r="L98" s="6"/>
    </row>
    <row r="99" spans="2:12" x14ac:dyDescent="0.2">
      <c r="B99" s="6" t="str">
        <f>Details2!B1404</f>
        <v>Army</v>
      </c>
      <c r="C99" s="6" t="str">
        <f>Details2!C1404</f>
        <v>0330</v>
      </c>
      <c r="D99" s="6" t="str">
        <f>Details2!D1404</f>
        <v>Ft. Drum (Guthrie Army Health Clinic)</v>
      </c>
      <c r="E99" s="6" t="str">
        <f>Details2!E1404</f>
        <v>C</v>
      </c>
      <c r="F99" s="39" t="e">
        <f>'OP Claims by DMISID'!F99/'OP Visits by DMISID'!F99</f>
        <v>#DIV/0!</v>
      </c>
      <c r="G99" s="39">
        <f>'OP Claims by DMISID'!G99/'OP Visits by DMISID'!G99</f>
        <v>5.5678743235117255E-2</v>
      </c>
      <c r="H99" s="39">
        <f>'OP Claims by DMISID'!H99/'OP Visits by DMISID'!H99</f>
        <v>5.698865887947465E-2</v>
      </c>
      <c r="I99" s="39">
        <f>'OP Claims by DMISID'!I99/'OP Visits by DMISID'!I99</f>
        <v>7.5806939173076279E-2</v>
      </c>
      <c r="J99" s="39">
        <f>'OP Claims by DMISID'!J99/'OP Visits by DMISID'!J99</f>
        <v>3.3954528512858739E-2</v>
      </c>
      <c r="K99" s="39">
        <f>'OP Claims by DMISID'!K99/'OP Visits by DMISID'!K99</f>
        <v>0.16897506925207756</v>
      </c>
      <c r="L99" s="6"/>
    </row>
    <row r="100" spans="2:12" x14ac:dyDescent="0.2">
      <c r="B100" s="6" t="str">
        <f>Details2!B1405</f>
        <v>Army</v>
      </c>
      <c r="C100" s="6" t="str">
        <f>Details2!C1405</f>
        <v>0351</v>
      </c>
      <c r="D100" s="6" t="str">
        <f>Details2!D1405</f>
        <v>Letterkenny Army Depot (Army Health Clinic)</v>
      </c>
      <c r="E100" s="6" t="str">
        <f>Details2!E1405</f>
        <v>C</v>
      </c>
      <c r="F100" s="39" t="e">
        <f>'OP Claims by DMISID'!F100/'OP Visits by DMISID'!F100</f>
        <v>#VALUE!</v>
      </c>
      <c r="G100" s="39" t="e">
        <f>'OP Claims by DMISID'!G100/'OP Visits by DMISID'!G100</f>
        <v>#VALUE!</v>
      </c>
      <c r="H100" s="39" t="e">
        <f>'OP Claims by DMISID'!H100/'OP Visits by DMISID'!H100</f>
        <v>#VALUE!</v>
      </c>
      <c r="I100" s="39" t="e">
        <f>'OP Claims by DMISID'!I100/'OP Visits by DMISID'!I100</f>
        <v>#VALUE!</v>
      </c>
      <c r="J100" s="39" t="e">
        <f>'OP Claims by DMISID'!J100/'OP Visits by DMISID'!J100</f>
        <v>#VALUE!</v>
      </c>
      <c r="K100" s="39" t="e">
        <f>'OP Claims by DMISID'!K100/'OP Visits by DMISID'!K100</f>
        <v>#VALUE!</v>
      </c>
      <c r="L100" s="6"/>
    </row>
    <row r="101" spans="2:12" x14ac:dyDescent="0.2">
      <c r="B101" s="6" t="str">
        <f>Details2!B1406</f>
        <v>Army</v>
      </c>
      <c r="C101" s="6" t="str">
        <f>Details2!C1406</f>
        <v>0352</v>
      </c>
      <c r="D101" s="6" t="str">
        <f>Details2!D1406</f>
        <v>Carlisle Barracks (Dunham Army Health Clinic)</v>
      </c>
      <c r="E101" s="6" t="str">
        <f>Details2!E1406</f>
        <v>C</v>
      </c>
      <c r="F101" s="39" t="e">
        <f>'OP Claims by DMISID'!F101/'OP Visits by DMISID'!F101</f>
        <v>#VALUE!</v>
      </c>
      <c r="G101" s="39" t="e">
        <f>'OP Claims by DMISID'!G101/'OP Visits by DMISID'!G101</f>
        <v>#VALUE!</v>
      </c>
      <c r="H101" s="39" t="e">
        <f>'OP Claims by DMISID'!H101/'OP Visits by DMISID'!H101</f>
        <v>#VALUE!</v>
      </c>
      <c r="I101" s="39" t="e">
        <f>'OP Claims by DMISID'!I101/'OP Visits by DMISID'!I101</f>
        <v>#VALUE!</v>
      </c>
      <c r="J101" s="39" t="e">
        <f>'OP Claims by DMISID'!J101/'OP Visits by DMISID'!J101</f>
        <v>#VALUE!</v>
      </c>
      <c r="K101" s="39" t="e">
        <f>'OP Claims by DMISID'!K101/'OP Visits by DMISID'!K101</f>
        <v>#VALUE!</v>
      </c>
      <c r="L101" s="6"/>
    </row>
    <row r="102" spans="2:12" x14ac:dyDescent="0.2">
      <c r="B102" s="6" t="str">
        <f>Details2!B1407</f>
        <v>Army</v>
      </c>
      <c r="C102" s="6" t="str">
        <f>Details2!C1407</f>
        <v>0607</v>
      </c>
      <c r="D102" s="6" t="str">
        <f>Details2!D1407</f>
        <v>Landstuhl Regional Medical Center</v>
      </c>
      <c r="E102" s="6" t="str">
        <f>Details2!E1407</f>
        <v>H</v>
      </c>
      <c r="F102" s="39">
        <f>'OP Claims by DMISID'!F102/'OP Visits by DMISID'!F102</f>
        <v>4.4787331122437622E-2</v>
      </c>
      <c r="G102" s="39">
        <f>'OP Claims by DMISID'!G102/'OP Visits by DMISID'!G102</f>
        <v>0.1695171929276765</v>
      </c>
      <c r="H102" s="39">
        <f>'OP Claims by DMISID'!H102/'OP Visits by DMISID'!H102</f>
        <v>0.13346235748192184</v>
      </c>
      <c r="I102" s="39">
        <f>'OP Claims by DMISID'!I102/'OP Visits by DMISID'!I102</f>
        <v>0.11427392975601931</v>
      </c>
      <c r="J102" s="39">
        <f>'OP Claims by DMISID'!J102/'OP Visits by DMISID'!J102</f>
        <v>7.746814744157525E-2</v>
      </c>
      <c r="K102" s="39">
        <f>'OP Claims by DMISID'!K102/'OP Visits by DMISID'!K102</f>
        <v>0.10919540229885058</v>
      </c>
      <c r="L102" s="6"/>
    </row>
    <row r="103" spans="2:12" x14ac:dyDescent="0.2">
      <c r="B103" s="6" t="str">
        <f>Details2!B1408</f>
        <v>Army</v>
      </c>
      <c r="C103" s="6" t="str">
        <f>Details2!C1408</f>
        <v>0609</v>
      </c>
      <c r="D103" s="6" t="str">
        <f>Details2!D1408</f>
        <v>Vilseck (Bavaria MEDDAC)</v>
      </c>
      <c r="E103" s="6" t="str">
        <f>Details2!E1408</f>
        <v>C</v>
      </c>
      <c r="F103" s="39">
        <f>'OP Claims by DMISID'!F103/'OP Visits by DMISID'!F103</f>
        <v>9.3994778067885126E-3</v>
      </c>
      <c r="G103" s="39">
        <f>'OP Claims by DMISID'!G103/'OP Visits by DMISID'!G103</f>
        <v>2.2553410481807055E-2</v>
      </c>
      <c r="H103" s="39">
        <f>'OP Claims by DMISID'!H103/'OP Visits by DMISID'!H103</f>
        <v>3.4370790010017617E-2</v>
      </c>
      <c r="I103" s="39">
        <f>'OP Claims by DMISID'!I103/'OP Visits by DMISID'!I103</f>
        <v>1.071917808219178</v>
      </c>
      <c r="J103" s="39">
        <f>'OP Claims by DMISID'!J103/'OP Visits by DMISID'!J103</f>
        <v>1.9875791704660275E-2</v>
      </c>
      <c r="K103" s="39">
        <f>'OP Claims by DMISID'!K103/'OP Visits by DMISID'!K103</f>
        <v>2.1454453414328722E-2</v>
      </c>
      <c r="L103" s="6"/>
    </row>
    <row r="104" spans="2:12" x14ac:dyDescent="0.2">
      <c r="B104" s="6" t="str">
        <f>Details2!B1409</f>
        <v>Army</v>
      </c>
      <c r="C104" s="6" t="str">
        <f>Details2!C1409</f>
        <v>0610</v>
      </c>
      <c r="D104" s="6" t="str">
        <f>Details2!D1409</f>
        <v>Camp Zama (BG CRAWFORD)</v>
      </c>
      <c r="E104" s="6" t="str">
        <f>Details2!E1409</f>
        <v>C</v>
      </c>
      <c r="F104" s="39" t="e">
        <f>'OP Claims by DMISID'!F104/'OP Visits by DMISID'!F104</f>
        <v>#VALUE!</v>
      </c>
      <c r="G104" s="39">
        <f>'OP Claims by DMISID'!G104/'OP Visits by DMISID'!G104</f>
        <v>0.12607160867372669</v>
      </c>
      <c r="H104" s="39">
        <f>'OP Claims by DMISID'!H104/'OP Visits by DMISID'!H104</f>
        <v>4.6274348139750593E-2</v>
      </c>
      <c r="I104" s="39">
        <f>'OP Claims by DMISID'!I104/'OP Visits by DMISID'!I104</f>
        <v>8.1722569641841949E-2</v>
      </c>
      <c r="J104" s="39">
        <f>'OP Claims by DMISID'!J104/'OP Visits by DMISID'!J104</f>
        <v>0.10183138616987686</v>
      </c>
      <c r="K104" s="39">
        <f>'OP Claims by DMISID'!K104/'OP Visits by DMISID'!K104</f>
        <v>0.11117833913175011</v>
      </c>
      <c r="L104" s="6"/>
    </row>
    <row r="105" spans="2:12" x14ac:dyDescent="0.2">
      <c r="B105" s="6" t="str">
        <f>Details2!B1410</f>
        <v>Army</v>
      </c>
      <c r="C105" s="6" t="str">
        <f>Details2!C1410</f>
        <v>0612</v>
      </c>
      <c r="D105" s="6" t="str">
        <f>Details2!D1410</f>
        <v>Camp Humphreys (Brian Allgood Army Community Hospital)</v>
      </c>
      <c r="E105" s="6" t="str">
        <f>Details2!E1410</f>
        <v>H</v>
      </c>
      <c r="F105" s="39">
        <f>'OP Claims by DMISID'!F105/'OP Visits by DMISID'!F105</f>
        <v>4078</v>
      </c>
      <c r="G105" s="39">
        <f>'OP Claims by DMISID'!G105/'OP Visits by DMISID'!G105</f>
        <v>0.10620943190303866</v>
      </c>
      <c r="H105" s="39">
        <f>'OP Claims by DMISID'!H105/'OP Visits by DMISID'!H105</f>
        <v>0.13333333333333333</v>
      </c>
      <c r="I105" s="39">
        <f>'OP Claims by DMISID'!I105/'OP Visits by DMISID'!I105</f>
        <v>9.3292328867287472E-2</v>
      </c>
      <c r="J105" s="39">
        <f>'OP Claims by DMISID'!J105/'OP Visits by DMISID'!J105</f>
        <v>7.0030965309877485E-2</v>
      </c>
      <c r="K105" s="39">
        <f>'OP Claims by DMISID'!K105/'OP Visits by DMISID'!K105</f>
        <v>0.11981086938166671</v>
      </c>
      <c r="L105" s="6"/>
    </row>
    <row r="106" spans="2:12" x14ac:dyDescent="0.2">
      <c r="B106" s="6" t="str">
        <f>Details2!B1411</f>
        <v>DHA</v>
      </c>
      <c r="C106" s="6" t="str">
        <f>Details2!C1411</f>
        <v>0039</v>
      </c>
      <c r="D106" s="6" t="str">
        <f>Details2!D1411</f>
        <v>NH Jacksonville</v>
      </c>
      <c r="E106" s="6" t="str">
        <f>Details2!E1411</f>
        <v>H</v>
      </c>
      <c r="F106" s="39">
        <f>'OP Claims by DMISID'!F106/'OP Visits by DMISID'!F106</f>
        <v>0.17281891042615541</v>
      </c>
      <c r="G106" s="39">
        <f>'OP Claims by DMISID'!G106/'OP Visits by DMISID'!G106</f>
        <v>0.1401589068289463</v>
      </c>
      <c r="H106" s="39">
        <f>'OP Claims by DMISID'!H106/'OP Visits by DMISID'!H106</f>
        <v>0.11825751711965765</v>
      </c>
      <c r="I106" s="39">
        <f>'OP Claims by DMISID'!I106/'OP Visits by DMISID'!I106</f>
        <v>0.13565783262183825</v>
      </c>
      <c r="J106" s="39">
        <f>'OP Claims by DMISID'!J106/'OP Visits by DMISID'!J106</f>
        <v>0.42740043885091678</v>
      </c>
      <c r="K106" s="39">
        <f>'OP Claims by DMISID'!K106/'OP Visits by DMISID'!K106</f>
        <v>8.2252507555001589E-2</v>
      </c>
      <c r="L106" s="6"/>
    </row>
    <row r="107" spans="2:12" x14ac:dyDescent="0.2">
      <c r="B107" s="6" t="str">
        <f>Details2!B1412</f>
        <v>DHA</v>
      </c>
      <c r="C107" s="6" t="str">
        <f>Details2!C1412</f>
        <v>0066</v>
      </c>
      <c r="D107" s="6" t="str">
        <f>Details2!D1412</f>
        <v>Andrews AFB (79th Medical Group)</v>
      </c>
      <c r="E107" s="6" t="str">
        <f>Details2!E1412</f>
        <v>H</v>
      </c>
      <c r="F107" s="39">
        <f>'OP Claims by DMISID'!F107/'OP Visits by DMISID'!F107</f>
        <v>0.16153028692879914</v>
      </c>
      <c r="G107" s="39">
        <f>'OP Claims by DMISID'!G107/'OP Visits by DMISID'!G107</f>
        <v>0.31960071190899947</v>
      </c>
      <c r="H107" s="39">
        <f>'OP Claims by DMISID'!H107/'OP Visits by DMISID'!H107</f>
        <v>2.2795954045954048</v>
      </c>
      <c r="I107" s="39">
        <f>'OP Claims by DMISID'!I107/'OP Visits by DMISID'!I107</f>
        <v>0.32015467320569652</v>
      </c>
      <c r="J107" s="39">
        <f>'OP Claims by DMISID'!J107/'OP Visits by DMISID'!J107</f>
        <v>0.28712332082778652</v>
      </c>
      <c r="K107" s="39">
        <f>'OP Claims by DMISID'!K107/'OP Visits by DMISID'!K107</f>
        <v>1.983125</v>
      </c>
      <c r="L107" s="6"/>
    </row>
    <row r="108" spans="2:12" x14ac:dyDescent="0.2">
      <c r="B108" s="6" t="str">
        <f>Details2!B1413</f>
        <v>DHA</v>
      </c>
      <c r="C108" s="6" t="str">
        <f>Details2!C1413</f>
        <v>0067</v>
      </c>
      <c r="D108" s="6" t="str">
        <f>Details2!D1413</f>
        <v>Walter Reed National Military Medical Center</v>
      </c>
      <c r="E108" s="6" t="str">
        <f>Details2!E1413</f>
        <v>H</v>
      </c>
      <c r="F108" s="39">
        <f>'OP Claims by DMISID'!F108/'OP Visits by DMISID'!F108</f>
        <v>0.14977547265152022</v>
      </c>
      <c r="G108" s="39">
        <f>'OP Claims by DMISID'!G108/'OP Visits by DMISID'!G108</f>
        <v>0.20375301611915764</v>
      </c>
      <c r="H108" s="39">
        <f>'OP Claims by DMISID'!H108/'OP Visits by DMISID'!H108</f>
        <v>0.21716391038195695</v>
      </c>
      <c r="I108" s="39">
        <f>'OP Claims by DMISID'!I108/'OP Visits by DMISID'!I108</f>
        <v>0.28906557095125784</v>
      </c>
      <c r="J108" s="39">
        <f>'OP Claims by DMISID'!J108/'OP Visits by DMISID'!J108</f>
        <v>0.19348313054461846</v>
      </c>
      <c r="K108" s="39">
        <f>'OP Claims by DMISID'!K108/'OP Visits by DMISID'!K108</f>
        <v>0.13385945774179861</v>
      </c>
      <c r="L108" s="6"/>
    </row>
    <row r="109" spans="2:12" x14ac:dyDescent="0.2">
      <c r="B109" s="6" t="str">
        <f>Details2!B1414</f>
        <v>DHA</v>
      </c>
      <c r="C109" s="6" t="str">
        <f>Details2!C1414</f>
        <v>0068</v>
      </c>
      <c r="D109" s="6" t="str">
        <f>Details2!D1414</f>
        <v>NHC Patuxent River</v>
      </c>
      <c r="E109" s="6" t="str">
        <f>Details2!E1414</f>
        <v>C</v>
      </c>
      <c r="F109" s="39">
        <f>'OP Claims by DMISID'!F109/'OP Visits by DMISID'!F109</f>
        <v>4.9120524857191337E-2</v>
      </c>
      <c r="G109" s="39">
        <f>'OP Claims by DMISID'!G109/'OP Visits by DMISID'!G109</f>
        <v>5.8213648338573981E-2</v>
      </c>
      <c r="H109" s="39">
        <f>'OP Claims by DMISID'!H109/'OP Visits by DMISID'!H109</f>
        <v>9.7853828306264504E-2</v>
      </c>
      <c r="I109" s="39">
        <f>'OP Claims by DMISID'!I109/'OP Visits by DMISID'!I109</f>
        <v>5.5557446808510637E-2</v>
      </c>
      <c r="J109" s="39">
        <f>'OP Claims by DMISID'!J109/'OP Visits by DMISID'!J109</f>
        <v>4.2021745518660003E-2</v>
      </c>
      <c r="K109" s="39">
        <f>'OP Claims by DMISID'!K109/'OP Visits by DMISID'!K109</f>
        <v>0.10314639283833596</v>
      </c>
      <c r="L109" s="6"/>
    </row>
    <row r="110" spans="2:12" x14ac:dyDescent="0.2">
      <c r="B110" s="6" t="str">
        <f>Details2!B1415</f>
        <v>DHA</v>
      </c>
      <c r="C110" s="6" t="str">
        <f>Details2!C1415</f>
        <v>0069</v>
      </c>
      <c r="D110" s="6" t="str">
        <f>Details2!D1415</f>
        <v>Ft. Meade (Kimbrough Ambulatory Care Center)</v>
      </c>
      <c r="E110" s="6" t="str">
        <f>Details2!E1415</f>
        <v>C</v>
      </c>
      <c r="F110" s="39">
        <f>'OP Claims by DMISID'!F110/'OP Visits by DMISID'!F110</f>
        <v>0.2719605478365742</v>
      </c>
      <c r="G110" s="39">
        <f>'OP Claims by DMISID'!G110/'OP Visits by DMISID'!G110</f>
        <v>0.89125473647950393</v>
      </c>
      <c r="H110" s="39">
        <f>'OP Claims by DMISID'!H110/'OP Visits by DMISID'!H110</f>
        <v>0.85588491717523973</v>
      </c>
      <c r="I110" s="39">
        <f>'OP Claims by DMISID'!I110/'OP Visits by DMISID'!I110</f>
        <v>0.28811219946571681</v>
      </c>
      <c r="J110" s="39">
        <f>'OP Claims by DMISID'!J110/'OP Visits by DMISID'!J110</f>
        <v>1.0204958677685951</v>
      </c>
      <c r="K110" s="39">
        <f>'OP Claims by DMISID'!K110/'OP Visits by DMISID'!K110</f>
        <v>0.62971415127632047</v>
      </c>
      <c r="L110" s="6"/>
    </row>
    <row r="111" spans="2:12" x14ac:dyDescent="0.2">
      <c r="B111" s="6" t="str">
        <f>Details2!B1416</f>
        <v>DHA</v>
      </c>
      <c r="C111" s="6" t="str">
        <f>Details2!C1416</f>
        <v>0073</v>
      </c>
      <c r="D111" s="6" t="str">
        <f>Details2!D1416</f>
        <v>Keesler AFB (81st Medical Group)</v>
      </c>
      <c r="E111" s="6" t="str">
        <f>Details2!E1416</f>
        <v>H</v>
      </c>
      <c r="F111" s="39">
        <f>'OP Claims by DMISID'!F111/'OP Visits by DMISID'!F111</f>
        <v>0.18142640604721663</v>
      </c>
      <c r="G111" s="39">
        <f>'OP Claims by DMISID'!G111/'OP Visits by DMISID'!G111</f>
        <v>0.24655083506098524</v>
      </c>
      <c r="H111" s="39">
        <f>'OP Claims by DMISID'!H111/'OP Visits by DMISID'!H111</f>
        <v>0.20922494780793319</v>
      </c>
      <c r="I111" s="39">
        <f>'OP Claims by DMISID'!I111/'OP Visits by DMISID'!I111</f>
        <v>1.3684413580246915</v>
      </c>
      <c r="J111" s="39">
        <f>'OP Claims by DMISID'!J111/'OP Visits by DMISID'!J111</f>
        <v>0.67714500125072963</v>
      </c>
      <c r="K111" s="39">
        <f>'OP Claims by DMISID'!K111/'OP Visits by DMISID'!K111</f>
        <v>0.15444172779136103</v>
      </c>
      <c r="L111" s="6"/>
    </row>
    <row r="112" spans="2:12" x14ac:dyDescent="0.2">
      <c r="B112" s="6" t="str">
        <f>Details2!B1417</f>
        <v>DHA</v>
      </c>
      <c r="C112" s="6" t="str">
        <f>Details2!C1417</f>
        <v>0089</v>
      </c>
      <c r="D112" s="6" t="str">
        <f>Details2!D1417</f>
        <v>Ft. Bragg (Womack Army Medical Center)</v>
      </c>
      <c r="E112" s="6" t="str">
        <f>Details2!E1417</f>
        <v>H</v>
      </c>
      <c r="F112" s="39" t="e">
        <f>'OP Claims by DMISID'!F112/'OP Visits by DMISID'!F112</f>
        <v>#DIV/0!</v>
      </c>
      <c r="G112" s="39">
        <f>'OP Claims by DMISID'!G112/'OP Visits by DMISID'!G112</f>
        <v>0.17302930217642137</v>
      </c>
      <c r="H112" s="39">
        <f>'OP Claims by DMISID'!H112/'OP Visits by DMISID'!H112</f>
        <v>0.26744765933081521</v>
      </c>
      <c r="I112" s="39">
        <f>'OP Claims by DMISID'!I112/'OP Visits by DMISID'!I112</f>
        <v>0.160189181897889</v>
      </c>
      <c r="J112" s="39">
        <f>'OP Claims by DMISID'!J112/'OP Visits by DMISID'!J112</f>
        <v>0.17100255009501947</v>
      </c>
      <c r="K112" s="39">
        <f>'OP Claims by DMISID'!K112/'OP Visits by DMISID'!K112</f>
        <v>0.13801406359384127</v>
      </c>
      <c r="L112" s="6"/>
    </row>
    <row r="113" spans="2:12" x14ac:dyDescent="0.2">
      <c r="B113" s="6" t="str">
        <f>Details2!B1418</f>
        <v>DHA</v>
      </c>
      <c r="C113" s="6" t="str">
        <f>Details2!C1418</f>
        <v>0090</v>
      </c>
      <c r="D113" s="6" t="str">
        <f>Details2!D1418</f>
        <v>Seymour Johnson AFB (4th Medical Group)</v>
      </c>
      <c r="E113" s="6" t="str">
        <f>Details2!E1418</f>
        <v>C</v>
      </c>
      <c r="F113" s="39">
        <f>'OP Claims by DMISID'!F113/'OP Visits by DMISID'!F113</f>
        <v>0.5825151541022795</v>
      </c>
      <c r="G113" s="39">
        <f>'OP Claims by DMISID'!G113/'OP Visits by DMISID'!G113</f>
        <v>0.8717826045354512</v>
      </c>
      <c r="H113" s="39">
        <f>'OP Claims by DMISID'!H113/'OP Visits by DMISID'!H113</f>
        <v>0.79638055842812827</v>
      </c>
      <c r="I113" s="39">
        <f>'OP Claims by DMISID'!I113/'OP Visits by DMISID'!I113</f>
        <v>0.65608776569693406</v>
      </c>
      <c r="J113" s="39">
        <f>'OP Claims by DMISID'!J113/'OP Visits by DMISID'!J113</f>
        <v>0.59684579439252339</v>
      </c>
      <c r="K113" s="39">
        <f>'OP Claims by DMISID'!K113/'OP Visits by DMISID'!K113</f>
        <v>0.41081658413438199</v>
      </c>
      <c r="L113" s="6"/>
    </row>
    <row r="114" spans="2:12" x14ac:dyDescent="0.2">
      <c r="B114" s="6" t="str">
        <f>Details2!B1419</f>
        <v>DHA</v>
      </c>
      <c r="C114" s="6" t="str">
        <f>Details2!C1419</f>
        <v>0103</v>
      </c>
      <c r="D114" s="6" t="str">
        <f>Details2!D1419</f>
        <v>NHC Charleston</v>
      </c>
      <c r="E114" s="6" t="str">
        <f>Details2!E1419</f>
        <v>H</v>
      </c>
      <c r="F114" s="39">
        <f>'OP Claims by DMISID'!F114/'OP Visits by DMISID'!F114</f>
        <v>6.1578665237201825E-2</v>
      </c>
      <c r="G114" s="39">
        <f>'OP Claims by DMISID'!G114/'OP Visits by DMISID'!G114</f>
        <v>0.37937726029813884</v>
      </c>
      <c r="H114" s="39">
        <f>'OP Claims by DMISID'!H114/'OP Visits by DMISID'!H114</f>
        <v>0.30299930248779355</v>
      </c>
      <c r="I114" s="39">
        <f>'OP Claims by DMISID'!I114/'OP Visits by DMISID'!I114</f>
        <v>0.4105641122555041</v>
      </c>
      <c r="J114" s="39">
        <f>'OP Claims by DMISID'!J114/'OP Visits by DMISID'!J114</f>
        <v>2.0229105337258417</v>
      </c>
      <c r="K114" s="39">
        <f>'OP Claims by DMISID'!K114/'OP Visits by DMISID'!K114</f>
        <v>0.91477085393999336</v>
      </c>
      <c r="L114" s="6"/>
    </row>
    <row r="115" spans="2:12" x14ac:dyDescent="0.2">
      <c r="B115" s="6" t="str">
        <f>Details2!B1420</f>
        <v>DHA</v>
      </c>
      <c r="C115" s="6" t="str">
        <f>Details2!C1420</f>
        <v>0123</v>
      </c>
      <c r="D115" s="6" t="str">
        <f>Details2!D1420</f>
        <v>Ft. Belvoir Community Hospital</v>
      </c>
      <c r="E115" s="6" t="str">
        <f>Details2!E1420</f>
        <v>H</v>
      </c>
      <c r="F115" s="39">
        <f>'OP Claims by DMISID'!F115/'OP Visits by DMISID'!F115</f>
        <v>0.19591987037855355</v>
      </c>
      <c r="G115" s="39">
        <f>'OP Claims by DMISID'!G115/'OP Visits by DMISID'!G115</f>
        <v>0.13310919594658585</v>
      </c>
      <c r="H115" s="39">
        <f>'OP Claims by DMISID'!H115/'OP Visits by DMISID'!H115</f>
        <v>0.11755225984309092</v>
      </c>
      <c r="I115" s="39">
        <f>'OP Claims by DMISID'!I115/'OP Visits by DMISID'!I115</f>
        <v>0.99942700322687661</v>
      </c>
      <c r="J115" s="39">
        <f>'OP Claims by DMISID'!J115/'OP Visits by DMISID'!J115</f>
        <v>0.51340316150241305</v>
      </c>
      <c r="K115" s="39">
        <f>'OP Claims by DMISID'!K115/'OP Visits by DMISID'!K115</f>
        <v>0.19653138964178449</v>
      </c>
      <c r="L115" s="6"/>
    </row>
    <row r="116" spans="2:12" x14ac:dyDescent="0.2">
      <c r="B116" s="6" t="str">
        <f>Details2!B1421</f>
        <v>DHA</v>
      </c>
      <c r="C116" s="6" t="str">
        <f>Details2!C1421</f>
        <v>0306</v>
      </c>
      <c r="D116" s="6" t="str">
        <f>Details2!D1421</f>
        <v>NHC Annapolis</v>
      </c>
      <c r="E116" s="6" t="str">
        <f>Details2!E1421</f>
        <v>C</v>
      </c>
      <c r="F116" s="39">
        <f>'OP Claims by DMISID'!F116/'OP Visits by DMISID'!F116</f>
        <v>1.1123470522803114E-3</v>
      </c>
      <c r="G116" s="39">
        <f>'OP Claims by DMISID'!G116/'OP Visits by DMISID'!G116</f>
        <v>9.2660454402680344E-3</v>
      </c>
      <c r="H116" s="39">
        <f>'OP Claims by DMISID'!H116/'OP Visits by DMISID'!H116</f>
        <v>2.274664393777967E-2</v>
      </c>
      <c r="I116" s="39">
        <f>'OP Claims by DMISID'!I116/'OP Visits by DMISID'!I116</f>
        <v>0.13512210796915167</v>
      </c>
      <c r="J116" s="39">
        <f>'OP Claims by DMISID'!J116/'OP Visits by DMISID'!J116</f>
        <v>8.3789231212208465E-2</v>
      </c>
      <c r="K116" s="39">
        <f>'OP Claims by DMISID'!K116/'OP Visits by DMISID'!K116</f>
        <v>8.4084787445836751E-2</v>
      </c>
      <c r="L116" s="6"/>
    </row>
    <row r="117" spans="2:12" x14ac:dyDescent="0.2">
      <c r="B117" s="6" t="str">
        <f>Details2!B1422</f>
        <v>DHA</v>
      </c>
      <c r="C117" s="6" t="str">
        <f>Details2!C1422</f>
        <v>0335</v>
      </c>
      <c r="D117" s="6" t="str">
        <f>Details2!D1422</f>
        <v>Pope AFB (43rd Medical Group)</v>
      </c>
      <c r="E117" s="6" t="str">
        <f>Details2!E1422</f>
        <v>I</v>
      </c>
      <c r="F117" s="39" t="e">
        <f>'OP Claims by DMISID'!F117/'OP Visits by DMISID'!F117</f>
        <v>#VALUE!</v>
      </c>
      <c r="G117" s="39" t="e">
        <f>'OP Claims by DMISID'!G117/'OP Visits by DMISID'!G117</f>
        <v>#VALUE!</v>
      </c>
      <c r="H117" s="39" t="e">
        <f>'OP Claims by DMISID'!H117/'OP Visits by DMISID'!H117</f>
        <v>#VALUE!</v>
      </c>
      <c r="I117" s="39" t="e">
        <f>'OP Claims by DMISID'!I117/'OP Visits by DMISID'!I117</f>
        <v>#VALUE!</v>
      </c>
      <c r="J117" s="39" t="e">
        <f>'OP Claims by DMISID'!J117/'OP Visits by DMISID'!J117</f>
        <v>#VALUE!</v>
      </c>
      <c r="K117" s="39" t="e">
        <f>'OP Claims by DMISID'!K117/'OP Visits by DMISID'!K117</f>
        <v>#VALUE!</v>
      </c>
      <c r="L117" s="6"/>
    </row>
    <row r="118" spans="2:12" x14ac:dyDescent="0.2">
      <c r="B118" s="6" t="str">
        <f>Details2!B1423</f>
        <v>DHA</v>
      </c>
      <c r="C118" s="6" t="str">
        <f>Details2!C1423</f>
        <v>0356</v>
      </c>
      <c r="D118" s="6" t="str">
        <f>Details2!D1423</f>
        <v>Charleston JB (628th Medical Group)</v>
      </c>
      <c r="E118" s="6" t="str">
        <f>Details2!E1423</f>
        <v>C</v>
      </c>
      <c r="F118" s="39">
        <f>'OP Claims by DMISID'!F118/'OP Visits by DMISID'!F118</f>
        <v>0.14766994955560894</v>
      </c>
      <c r="G118" s="39">
        <f>'OP Claims by DMISID'!G118/'OP Visits by DMISID'!G118</f>
        <v>0.26540455806101532</v>
      </c>
      <c r="H118" s="39">
        <f>'OP Claims by DMISID'!H118/'OP Visits by DMISID'!H118</f>
        <v>0.3764406779661017</v>
      </c>
      <c r="I118" s="39">
        <f>'OP Claims by DMISID'!I118/'OP Visits by DMISID'!I118</f>
        <v>0.3573169706648735</v>
      </c>
      <c r="J118" s="39">
        <f>'OP Claims by DMISID'!J118/'OP Visits by DMISID'!J118</f>
        <v>1.3552894211576847</v>
      </c>
      <c r="K118" s="39">
        <f>'OP Claims by DMISID'!K118/'OP Visits by DMISID'!K118</f>
        <v>1.0189334174818554</v>
      </c>
      <c r="L118" s="6"/>
    </row>
    <row r="119" spans="2:12" x14ac:dyDescent="0.2">
      <c r="B119" s="6" t="str">
        <f>Details2!B1424</f>
        <v>DHA</v>
      </c>
      <c r="C119" s="6" t="str">
        <f>Details2!C1424</f>
        <v>0385</v>
      </c>
      <c r="D119" s="6" t="str">
        <f>Details2!D1424</f>
        <v>NHC Quantico</v>
      </c>
      <c r="E119" s="6" t="str">
        <f>Details2!E1424</f>
        <v>C</v>
      </c>
      <c r="F119" s="39">
        <f>'OP Claims by DMISID'!F119/'OP Visits by DMISID'!F119</f>
        <v>7.4898646327217752E-2</v>
      </c>
      <c r="G119" s="39">
        <f>'OP Claims by DMISID'!G119/'OP Visits by DMISID'!G119</f>
        <v>5.5406554588866355E-2</v>
      </c>
      <c r="H119" s="39">
        <f>'OP Claims by DMISID'!H119/'OP Visits by DMISID'!H119</f>
        <v>3.539485543922901E-2</v>
      </c>
      <c r="I119" s="39">
        <f>'OP Claims by DMISID'!I119/'OP Visits by DMISID'!I119</f>
        <v>0.13943304908965198</v>
      </c>
      <c r="J119" s="39">
        <f>'OP Claims by DMISID'!J119/'OP Visits by DMISID'!J119</f>
        <v>4.45828428207952E-2</v>
      </c>
      <c r="K119" s="39">
        <f>'OP Claims by DMISID'!K119/'OP Visits by DMISID'!K119</f>
        <v>3.9134421419402161E-2</v>
      </c>
      <c r="L119" s="6"/>
    </row>
    <row r="120" spans="2:12" x14ac:dyDescent="0.2">
      <c r="B120" s="6" t="str">
        <f>Details2!B1425</f>
        <v>DHA</v>
      </c>
      <c r="C120" s="6" t="str">
        <f>Details2!C1425</f>
        <v>0413</v>
      </c>
      <c r="D120" s="6" t="str">
        <f>Details2!D1425</f>
        <v>Bolling AFB (11th Medical Group)</v>
      </c>
      <c r="E120" s="6" t="str">
        <f>Details2!E1425</f>
        <v>C</v>
      </c>
      <c r="F120" s="39">
        <f>'OP Claims by DMISID'!F120/'OP Visits by DMISID'!F120</f>
        <v>6.0390525397570956E-2</v>
      </c>
      <c r="G120" s="39">
        <f>'OP Claims by DMISID'!G120/'OP Visits by DMISID'!G120</f>
        <v>0.1629654255319149</v>
      </c>
      <c r="H120" s="39">
        <f>'OP Claims by DMISID'!H120/'OP Visits by DMISID'!H120</f>
        <v>3.0062063615205584E-2</v>
      </c>
      <c r="I120" s="39" t="e">
        <f>'OP Claims by DMISID'!I120/'OP Visits by DMISID'!I120</f>
        <v>#VALUE!</v>
      </c>
      <c r="J120" s="39" t="e">
        <f>'OP Claims by DMISID'!J120/'OP Visits by DMISID'!J120</f>
        <v>#VALUE!</v>
      </c>
      <c r="K120" s="39" t="e">
        <f>'OP Claims by DMISID'!K120/'OP Visits by DMISID'!K120</f>
        <v>#VALUE!</v>
      </c>
      <c r="L120" s="6"/>
    </row>
    <row r="121" spans="2:12" x14ac:dyDescent="0.2">
      <c r="B121" s="6" t="str">
        <f>Details2!B1426</f>
        <v>Navy</v>
      </c>
      <c r="C121" s="6" t="str">
        <f>Details2!C1426</f>
        <v>0024</v>
      </c>
      <c r="D121" s="6" t="str">
        <f>Details2!D1426</f>
        <v>NH Camp Pendelton</v>
      </c>
      <c r="E121" s="6" t="str">
        <f>Details2!E1426</f>
        <v>H</v>
      </c>
      <c r="F121" s="39">
        <f>'OP Claims by DMISID'!F121/'OP Visits by DMISID'!F121</f>
        <v>2.5745322582583306E-2</v>
      </c>
      <c r="G121" s="39">
        <f>'OP Claims by DMISID'!G121/'OP Visits by DMISID'!G121</f>
        <v>4.6609575511972576E-2</v>
      </c>
      <c r="H121" s="39">
        <f>'OP Claims by DMISID'!H121/'OP Visits by DMISID'!H121</f>
        <v>3.972402981031372E-2</v>
      </c>
      <c r="I121" s="39">
        <f>'OP Claims by DMISID'!I121/'OP Visits by DMISID'!I121</f>
        <v>3.3813333333333334E-2</v>
      </c>
      <c r="J121" s="39">
        <f>'OP Claims by DMISID'!J121/'OP Visits by DMISID'!J121</f>
        <v>0.17512242112868268</v>
      </c>
      <c r="K121" s="39" t="e">
        <f>'OP Claims by DMISID'!K121/'OP Visits by DMISID'!K121</f>
        <v>#DIV/0!</v>
      </c>
      <c r="L121" s="6"/>
    </row>
    <row r="122" spans="2:12" x14ac:dyDescent="0.2">
      <c r="B122" s="6" t="str">
        <f>Details2!B1427</f>
        <v>Navy</v>
      </c>
      <c r="C122" s="6" t="str">
        <f>Details2!C1427</f>
        <v>0028</v>
      </c>
      <c r="D122" s="6" t="str">
        <f>Details2!D1427</f>
        <v>NHC Lemoore</v>
      </c>
      <c r="E122" s="6" t="str">
        <f>Details2!E1427</f>
        <v>C</v>
      </c>
      <c r="F122" s="39">
        <f>'OP Claims by DMISID'!F122/'OP Visits by DMISID'!F122</f>
        <v>0.2464883958385076</v>
      </c>
      <c r="G122" s="39">
        <f>'OP Claims by DMISID'!G122/'OP Visits by DMISID'!G122</f>
        <v>0.26011835727242988</v>
      </c>
      <c r="H122" s="39">
        <f>'OP Claims by DMISID'!H122/'OP Visits by DMISID'!H122</f>
        <v>0.25455837814450832</v>
      </c>
      <c r="I122" s="39">
        <f>'OP Claims by DMISID'!I122/'OP Visits by DMISID'!I122</f>
        <v>0.25633436331110748</v>
      </c>
      <c r="J122" s="39" t="e">
        <f>'OP Claims by DMISID'!J122/'OP Visits by DMISID'!J122</f>
        <v>#DIV/0!</v>
      </c>
      <c r="K122" s="39" t="e">
        <f>'OP Claims by DMISID'!K122/'OP Visits by DMISID'!K122</f>
        <v>#DIV/0!</v>
      </c>
      <c r="L122" s="6"/>
    </row>
    <row r="123" spans="2:12" x14ac:dyDescent="0.2">
      <c r="B123" s="6" t="str">
        <f>Details2!B1428</f>
        <v>Navy</v>
      </c>
      <c r="C123" s="6" t="str">
        <f>Details2!C1428</f>
        <v>0029</v>
      </c>
      <c r="D123" s="6" t="str">
        <f>Details2!D1428</f>
        <v>NMC San Diego</v>
      </c>
      <c r="E123" s="6" t="str">
        <f>Details2!E1428</f>
        <v>H</v>
      </c>
      <c r="F123" s="39">
        <f>'OP Claims by DMISID'!F123/'OP Visits by DMISID'!F123</f>
        <v>2.3158896219345547E-2</v>
      </c>
      <c r="G123" s="39">
        <f>'OP Claims by DMISID'!G123/'OP Visits by DMISID'!G123</f>
        <v>4.4874835184640631E-2</v>
      </c>
      <c r="H123" s="39">
        <f>'OP Claims by DMISID'!H123/'OP Visits by DMISID'!H123</f>
        <v>4.3878980104625778E-2</v>
      </c>
      <c r="I123" s="39">
        <f>'OP Claims by DMISID'!I123/'OP Visits by DMISID'!I123</f>
        <v>0.23100375975482607</v>
      </c>
      <c r="J123" s="39">
        <f>'OP Claims by DMISID'!J123/'OP Visits by DMISID'!J123</f>
        <v>0.18721357298404134</v>
      </c>
      <c r="K123" s="39">
        <f>'OP Claims by DMISID'!K123/'OP Visits by DMISID'!K123</f>
        <v>8.6888532983593322E-2</v>
      </c>
      <c r="L123" s="6"/>
    </row>
    <row r="124" spans="2:12" x14ac:dyDescent="0.2">
      <c r="B124" s="6" t="str">
        <f>Details2!B1429</f>
        <v>Navy</v>
      </c>
      <c r="C124" s="6" t="str">
        <f>Details2!C1429</f>
        <v>0030</v>
      </c>
      <c r="D124" s="6" t="str">
        <f>Details2!D1429</f>
        <v>NH 29 Palms</v>
      </c>
      <c r="E124" s="6" t="str">
        <f>Details2!E1429</f>
        <v>H</v>
      </c>
      <c r="F124" s="39">
        <f>'OP Claims by DMISID'!F124/'OP Visits by DMISID'!F124</f>
        <v>3.7577845501523786E-2</v>
      </c>
      <c r="G124" s="39">
        <f>'OP Claims by DMISID'!G124/'OP Visits by DMISID'!G124</f>
        <v>8.232711306256861E-2</v>
      </c>
      <c r="H124" s="39">
        <f>'OP Claims by DMISID'!H124/'OP Visits by DMISID'!H124</f>
        <v>9.567098301715822E-2</v>
      </c>
      <c r="I124" s="39">
        <f>'OP Claims by DMISID'!I124/'OP Visits by DMISID'!I124</f>
        <v>7.7426229022997006E-2</v>
      </c>
      <c r="J124" s="39">
        <f>'OP Claims by DMISID'!J124/'OP Visits by DMISID'!J124</f>
        <v>6.9217821442066577E-2</v>
      </c>
      <c r="K124" s="39" t="e">
        <f>'OP Claims by DMISID'!K124/'OP Visits by DMISID'!K124</f>
        <v>#DIV/0!</v>
      </c>
      <c r="L124" s="6"/>
    </row>
    <row r="125" spans="2:12" x14ac:dyDescent="0.2">
      <c r="B125" s="6" t="str">
        <f>Details2!B1430</f>
        <v>Navy</v>
      </c>
      <c r="C125" s="6" t="str">
        <f>Details2!C1430</f>
        <v>0035</v>
      </c>
      <c r="D125" s="6" t="str">
        <f>Details2!D1430</f>
        <v>NBHC Groton</v>
      </c>
      <c r="E125" s="6" t="str">
        <f>Details2!E1430</f>
        <v>C</v>
      </c>
      <c r="F125" s="39" t="e">
        <f>'OP Claims by DMISID'!F125/'OP Visits by DMISID'!F125</f>
        <v>#VALUE!</v>
      </c>
      <c r="G125" s="39" t="e">
        <f>'OP Claims by DMISID'!G125/'OP Visits by DMISID'!G125</f>
        <v>#VALUE!</v>
      </c>
      <c r="H125" s="39" t="e">
        <f>'OP Claims by DMISID'!H125/'OP Visits by DMISID'!H125</f>
        <v>#VALUE!</v>
      </c>
      <c r="I125" s="39" t="e">
        <f>'OP Claims by DMISID'!I125/'OP Visits by DMISID'!I125</f>
        <v>#VALUE!</v>
      </c>
      <c r="J125" s="39" t="e">
        <f>'OP Claims by DMISID'!J125/'OP Visits by DMISID'!J125</f>
        <v>#VALUE!</v>
      </c>
      <c r="K125" s="39" t="e">
        <f>'OP Claims by DMISID'!K125/'OP Visits by DMISID'!K125</f>
        <v>#VALUE!</v>
      </c>
      <c r="L125" s="6"/>
    </row>
    <row r="126" spans="2:12" x14ac:dyDescent="0.2">
      <c r="B126" s="6" t="str">
        <f>Details2!B1431</f>
        <v>Navy</v>
      </c>
      <c r="C126" s="6" t="str">
        <f>Details2!C1431</f>
        <v>0038</v>
      </c>
      <c r="D126" s="6" t="str">
        <f>Details2!D1431</f>
        <v>NH Pensacola</v>
      </c>
      <c r="E126" s="6" t="str">
        <f>Details2!E1431</f>
        <v>H</v>
      </c>
      <c r="F126" s="39">
        <f>'OP Claims by DMISID'!F126/'OP Visits by DMISID'!F126</f>
        <v>0.1739120602446875</v>
      </c>
      <c r="G126" s="39">
        <f>'OP Claims by DMISID'!G126/'OP Visits by DMISID'!G126</f>
        <v>0.13084242499380114</v>
      </c>
      <c r="H126" s="39">
        <f>'OP Claims by DMISID'!H126/'OP Visits by DMISID'!H126</f>
        <v>0.11417240659570027</v>
      </c>
      <c r="I126" s="39">
        <f>'OP Claims by DMISID'!I126/'OP Visits by DMISID'!I126</f>
        <v>0.82815916047223437</v>
      </c>
      <c r="J126" s="39">
        <f>'OP Claims by DMISID'!J126/'OP Visits by DMISID'!J126</f>
        <v>2.3221699915627395E-2</v>
      </c>
      <c r="K126" s="39">
        <f>'OP Claims by DMISID'!K126/'OP Visits by DMISID'!K126</f>
        <v>0.42993768124884307</v>
      </c>
      <c r="L126" s="6"/>
    </row>
    <row r="127" spans="2:12" x14ac:dyDescent="0.2">
      <c r="B127" s="6" t="str">
        <f>Details2!B1432</f>
        <v>Navy</v>
      </c>
      <c r="C127" s="6" t="str">
        <f>Details2!C1432</f>
        <v>0056</v>
      </c>
      <c r="D127" s="6" t="str">
        <f>Details2!D1432</f>
        <v>NHC Great Lakes</v>
      </c>
      <c r="E127" s="6" t="str">
        <f>Details2!E1432</f>
        <v>C</v>
      </c>
      <c r="F127" s="39" t="e">
        <f>'OP Claims by DMISID'!F127/'OP Visits by DMISID'!F127</f>
        <v>#VALUE!</v>
      </c>
      <c r="G127" s="39" t="e">
        <f>'OP Claims by DMISID'!G127/'OP Visits by DMISID'!G127</f>
        <v>#VALUE!</v>
      </c>
      <c r="H127" s="39" t="e">
        <f>'OP Claims by DMISID'!H127/'OP Visits by DMISID'!H127</f>
        <v>#VALUE!</v>
      </c>
      <c r="I127" s="39" t="e">
        <f>'OP Claims by DMISID'!I127/'OP Visits by DMISID'!I127</f>
        <v>#VALUE!</v>
      </c>
      <c r="J127" s="39" t="e">
        <f>'OP Claims by DMISID'!J127/'OP Visits by DMISID'!J127</f>
        <v>#VALUE!</v>
      </c>
      <c r="K127" s="39" t="e">
        <f>'OP Claims by DMISID'!K127/'OP Visits by DMISID'!K127</f>
        <v>#VALUE!</v>
      </c>
      <c r="L127" s="6"/>
    </row>
    <row r="128" spans="2:12" x14ac:dyDescent="0.2">
      <c r="B128" s="6" t="str">
        <f>Details2!B1433</f>
        <v>Navy</v>
      </c>
      <c r="C128" s="6" t="str">
        <f>Details2!C1433</f>
        <v>0091</v>
      </c>
      <c r="D128" s="6" t="str">
        <f>Details2!D1433</f>
        <v>NMC Camp Lejeune</v>
      </c>
      <c r="E128" s="6" t="str">
        <f>Details2!E1433</f>
        <v>H</v>
      </c>
      <c r="F128" s="39">
        <f>'OP Claims by DMISID'!F128/'OP Visits by DMISID'!F128</f>
        <v>8.8359836714799245E-2</v>
      </c>
      <c r="G128" s="39">
        <f>'OP Claims by DMISID'!G128/'OP Visits by DMISID'!G128</f>
        <v>0.10506455237328019</v>
      </c>
      <c r="H128" s="39">
        <f>'OP Claims by DMISID'!H128/'OP Visits by DMISID'!H128</f>
        <v>0.11150685583132157</v>
      </c>
      <c r="I128" s="39">
        <f>'OP Claims by DMISID'!I128/'OP Visits by DMISID'!I128</f>
        <v>9.8996591942864129E-2</v>
      </c>
      <c r="J128" s="39">
        <f>'OP Claims by DMISID'!J128/'OP Visits by DMISID'!J128</f>
        <v>0.10987857130760242</v>
      </c>
      <c r="K128" s="39">
        <f>'OP Claims by DMISID'!K128/'OP Visits by DMISID'!K128</f>
        <v>0.84700571347957965</v>
      </c>
      <c r="L128" s="6"/>
    </row>
    <row r="129" spans="2:12" x14ac:dyDescent="0.2">
      <c r="B129" s="6" t="str">
        <f>Details2!B1434</f>
        <v>Navy</v>
      </c>
      <c r="C129" s="6" t="str">
        <f>Details2!C1434</f>
        <v>0092</v>
      </c>
      <c r="D129" s="6" t="str">
        <f>Details2!D1434</f>
        <v>NHC Cherry Point</v>
      </c>
      <c r="E129" s="6" t="str">
        <f>Details2!E1434</f>
        <v>H</v>
      </c>
      <c r="F129" s="39">
        <f>'OP Claims by DMISID'!F129/'OP Visits by DMISID'!F129</f>
        <v>0.16756577559446673</v>
      </c>
      <c r="G129" s="39">
        <f>'OP Claims by DMISID'!G129/'OP Visits by DMISID'!G129</f>
        <v>0.23773778920308483</v>
      </c>
      <c r="H129" s="39">
        <f>'OP Claims by DMISID'!H129/'OP Visits by DMISID'!H129</f>
        <v>0.23928543135546226</v>
      </c>
      <c r="I129" s="39">
        <f>'OP Claims by DMISID'!I129/'OP Visits by DMISID'!I129</f>
        <v>0.22905419617191333</v>
      </c>
      <c r="J129" s="39">
        <f>'OP Claims by DMISID'!J129/'OP Visits by DMISID'!J129</f>
        <v>0.22775495462958784</v>
      </c>
      <c r="K129" s="39">
        <f>'OP Claims by DMISID'!K129/'OP Visits by DMISID'!K129</f>
        <v>0.17745776165098084</v>
      </c>
      <c r="L129" s="6"/>
    </row>
    <row r="130" spans="2:12" x14ac:dyDescent="0.2">
      <c r="B130" s="6" t="str">
        <f>Details2!B1435</f>
        <v>Navy</v>
      </c>
      <c r="C130" s="6" t="str">
        <f>Details2!C1435</f>
        <v>0100</v>
      </c>
      <c r="D130" s="6" t="str">
        <f>Details2!D1435</f>
        <v>NHC New England</v>
      </c>
      <c r="E130" s="6" t="str">
        <f>Details2!E1435</f>
        <v>C</v>
      </c>
      <c r="F130" s="39">
        <f>'OP Claims by DMISID'!F130/'OP Visits by DMISID'!F130</f>
        <v>0.15241573269529446</v>
      </c>
      <c r="G130" s="39">
        <f>'OP Claims by DMISID'!G130/'OP Visits by DMISID'!G130</f>
        <v>0.45414546954489204</v>
      </c>
      <c r="H130" s="39">
        <f>'OP Claims by DMISID'!H130/'OP Visits by DMISID'!H130</f>
        <v>0.2379144385026738</v>
      </c>
      <c r="I130" s="39">
        <f>'OP Claims by DMISID'!I130/'OP Visits by DMISID'!I130</f>
        <v>0.22586934380910811</v>
      </c>
      <c r="J130" s="39">
        <f>'OP Claims by DMISID'!J130/'OP Visits by DMISID'!J130</f>
        <v>0.25925769895100476</v>
      </c>
      <c r="K130" s="39">
        <f>'OP Claims by DMISID'!K130/'OP Visits by DMISID'!K130</f>
        <v>0.16575768238329816</v>
      </c>
      <c r="L130" s="6"/>
    </row>
    <row r="131" spans="2:12" x14ac:dyDescent="0.2">
      <c r="B131" s="6" t="str">
        <f>Details2!B1436</f>
        <v>Navy</v>
      </c>
      <c r="C131" s="6" t="str">
        <f>Details2!C1436</f>
        <v>0104</v>
      </c>
      <c r="D131" s="6" t="str">
        <f>Details2!D1436</f>
        <v>NH Beaufort</v>
      </c>
      <c r="E131" s="6" t="str">
        <f>Details2!E1436</f>
        <v>H</v>
      </c>
      <c r="F131" s="39">
        <f>'OP Claims by DMISID'!F131/'OP Visits by DMISID'!F131</f>
        <v>5.9848428560814328E-2</v>
      </c>
      <c r="G131" s="39">
        <f>'OP Claims by DMISID'!G131/'OP Visits by DMISID'!G131</f>
        <v>0.13145014683261083</v>
      </c>
      <c r="H131" s="39">
        <f>'OP Claims by DMISID'!H131/'OP Visits by DMISID'!H131</f>
        <v>0.12257468432399138</v>
      </c>
      <c r="I131" s="39">
        <f>'OP Claims by DMISID'!I131/'OP Visits by DMISID'!I131</f>
        <v>0.11728263191625721</v>
      </c>
      <c r="J131" s="39">
        <f>'OP Claims by DMISID'!J131/'OP Visits by DMISID'!J131</f>
        <v>0.16790042581067802</v>
      </c>
      <c r="K131" s="39">
        <f>'OP Claims by DMISID'!K131/'OP Visits by DMISID'!K131</f>
        <v>0.15647398305873592</v>
      </c>
      <c r="L131" s="6"/>
    </row>
    <row r="132" spans="2:12" x14ac:dyDescent="0.2">
      <c r="B132" s="6" t="str">
        <f>Details2!B1437</f>
        <v>Navy</v>
      </c>
      <c r="C132" s="6" t="str">
        <f>Details2!C1437</f>
        <v>0107</v>
      </c>
      <c r="D132" s="6" t="str">
        <f>Details2!D1437</f>
        <v>NBHC NSA Mid-South</v>
      </c>
      <c r="E132" s="6" t="str">
        <f>Details2!E1437</f>
        <v>C</v>
      </c>
      <c r="F132" s="39" t="e">
        <f>'OP Claims by DMISID'!F132/'OP Visits by DMISID'!F132</f>
        <v>#VALUE!</v>
      </c>
      <c r="G132" s="39" t="e">
        <f>'OP Claims by DMISID'!G132/'OP Visits by DMISID'!G132</f>
        <v>#VALUE!</v>
      </c>
      <c r="H132" s="39" t="e">
        <f>'OP Claims by DMISID'!H132/'OP Visits by DMISID'!H132</f>
        <v>#VALUE!</v>
      </c>
      <c r="I132" s="39" t="e">
        <f>'OP Claims by DMISID'!I132/'OP Visits by DMISID'!I132</f>
        <v>#VALUE!</v>
      </c>
      <c r="J132" s="39" t="e">
        <f>'OP Claims by DMISID'!J132/'OP Visits by DMISID'!J132</f>
        <v>#VALUE!</v>
      </c>
      <c r="K132" s="39" t="e">
        <f>'OP Claims by DMISID'!K132/'OP Visits by DMISID'!K132</f>
        <v>#VALUE!</v>
      </c>
      <c r="L132" s="6"/>
    </row>
    <row r="133" spans="2:12" x14ac:dyDescent="0.2">
      <c r="B133" s="6" t="str">
        <f>Details2!B1438</f>
        <v>Navy</v>
      </c>
      <c r="C133" s="6" t="str">
        <f>Details2!C1438</f>
        <v>0118</v>
      </c>
      <c r="D133" s="6" t="str">
        <f>Details2!D1438</f>
        <v>NHC Corpus Christi</v>
      </c>
      <c r="E133" s="6" t="str">
        <f>Details2!E1438</f>
        <v>C</v>
      </c>
      <c r="F133" s="39">
        <f>'OP Claims by DMISID'!F133/'OP Visits by DMISID'!F133</f>
        <v>0.38929986789960369</v>
      </c>
      <c r="G133" s="39">
        <f>'OP Claims by DMISID'!G133/'OP Visits by DMISID'!G133</f>
        <v>0.5336521219366408</v>
      </c>
      <c r="H133" s="39">
        <f>'OP Claims by DMISID'!H133/'OP Visits by DMISID'!H133</f>
        <v>0.46000567008221621</v>
      </c>
      <c r="I133" s="39">
        <f>'OP Claims by DMISID'!I133/'OP Visits by DMISID'!I133</f>
        <v>0.53579306196109888</v>
      </c>
      <c r="J133" s="39">
        <f>'OP Claims by DMISID'!J133/'OP Visits by DMISID'!J133</f>
        <v>0.43541140993291894</v>
      </c>
      <c r="K133" s="39">
        <f>'OP Claims by DMISID'!K133/'OP Visits by DMISID'!K133</f>
        <v>0.35371288682443036</v>
      </c>
      <c r="L133" s="6"/>
    </row>
    <row r="134" spans="2:12" x14ac:dyDescent="0.2">
      <c r="B134" s="6" t="str">
        <f>Details2!B1439</f>
        <v>Navy</v>
      </c>
      <c r="C134" s="6" t="str">
        <f>Details2!C1439</f>
        <v>0124</v>
      </c>
      <c r="D134" s="6" t="str">
        <f>Details2!D1439</f>
        <v>NMC Portsmouth</v>
      </c>
      <c r="E134" s="6" t="str">
        <f>Details2!E1439</f>
        <v>H</v>
      </c>
      <c r="F134" s="39">
        <f>'OP Claims by DMISID'!F134/'OP Visits by DMISID'!F134</f>
        <v>9.795859482074587E-2</v>
      </c>
      <c r="G134" s="39">
        <f>'OP Claims by DMISID'!G134/'OP Visits by DMISID'!G134</f>
        <v>7.4836235744688923E-2</v>
      </c>
      <c r="H134" s="39">
        <f>'OP Claims by DMISID'!H134/'OP Visits by DMISID'!H134</f>
        <v>6.8804205570295415E-2</v>
      </c>
      <c r="I134" s="39">
        <f>'OP Claims by DMISID'!I134/'OP Visits by DMISID'!I134</f>
        <v>3.9898332403446778E-2</v>
      </c>
      <c r="J134" s="39">
        <f>'OP Claims by DMISID'!J134/'OP Visits by DMISID'!J134</f>
        <v>0.70214988949166168</v>
      </c>
      <c r="K134" s="39">
        <f>'OP Claims by DMISID'!K134/'OP Visits by DMISID'!K134</f>
        <v>0.22932539222131981</v>
      </c>
      <c r="L134" s="6"/>
    </row>
    <row r="135" spans="2:12" x14ac:dyDescent="0.2">
      <c r="B135" s="6" t="str">
        <f>Details2!B1440</f>
        <v>Navy</v>
      </c>
      <c r="C135" s="6" t="str">
        <f>Details2!C1440</f>
        <v>0126</v>
      </c>
      <c r="D135" s="6" t="str">
        <f>Details2!D1440</f>
        <v>NH Bremerton</v>
      </c>
      <c r="E135" s="6" t="str">
        <f>Details2!E1440</f>
        <v>H</v>
      </c>
      <c r="F135" s="39">
        <f>'OP Claims by DMISID'!F135/'OP Visits by DMISID'!F135</f>
        <v>0.18688988128632661</v>
      </c>
      <c r="G135" s="39">
        <f>'OP Claims by DMISID'!G135/'OP Visits by DMISID'!G135</f>
        <v>0.18973400004942706</v>
      </c>
      <c r="H135" s="39" t="e">
        <f>'OP Claims by DMISID'!H135/'OP Visits by DMISID'!H135</f>
        <v>#DIV/0!</v>
      </c>
      <c r="I135" s="39" t="e">
        <f>'OP Claims by DMISID'!I135/'OP Visits by DMISID'!I135</f>
        <v>#DIV/0!</v>
      </c>
      <c r="J135" s="39" t="e">
        <f>'OP Claims by DMISID'!J135/'OP Visits by DMISID'!J135</f>
        <v>#DIV/0!</v>
      </c>
      <c r="K135" s="39" t="e">
        <f>'OP Claims by DMISID'!K135/'OP Visits by DMISID'!K135</f>
        <v>#DIV/0!</v>
      </c>
      <c r="L135" s="6"/>
    </row>
    <row r="136" spans="2:12" x14ac:dyDescent="0.2">
      <c r="B136" s="6" t="str">
        <f>Details2!B1441</f>
        <v>Navy</v>
      </c>
      <c r="C136" s="6" t="str">
        <f>Details2!C1441</f>
        <v>0127</v>
      </c>
      <c r="D136" s="6" t="str">
        <f>Details2!D1441</f>
        <v>NHC Oak Harbor</v>
      </c>
      <c r="E136" s="6" t="str">
        <f>Details2!E1441</f>
        <v>H</v>
      </c>
      <c r="F136" s="39">
        <f>'OP Claims by DMISID'!F136/'OP Visits by DMISID'!F136</f>
        <v>0.12605643890560092</v>
      </c>
      <c r="G136" s="39">
        <f>'OP Claims by DMISID'!G136/'OP Visits by DMISID'!G136</f>
        <v>0.1343111111111111</v>
      </c>
      <c r="H136" s="39" t="e">
        <f>'OP Claims by DMISID'!H136/'OP Visits by DMISID'!H136</f>
        <v>#DIV/0!</v>
      </c>
      <c r="I136" s="39" t="e">
        <f>'OP Claims by DMISID'!I136/'OP Visits by DMISID'!I136</f>
        <v>#DIV/0!</v>
      </c>
      <c r="J136" s="39" t="e">
        <f>'OP Claims by DMISID'!J136/'OP Visits by DMISID'!J136</f>
        <v>#DIV/0!</v>
      </c>
      <c r="K136" s="39" t="e">
        <f>'OP Claims by DMISID'!K136/'OP Visits by DMISID'!K136</f>
        <v>#DIV/0!</v>
      </c>
      <c r="L136" s="6"/>
    </row>
    <row r="137" spans="2:12" x14ac:dyDescent="0.2">
      <c r="B137" s="6" t="str">
        <f>Details2!B1442</f>
        <v>Navy</v>
      </c>
      <c r="C137" s="6" t="str">
        <f>Details2!C1442</f>
        <v>0280</v>
      </c>
      <c r="D137" s="6" t="str">
        <f>Details2!D1442</f>
        <v>NHC Hawaii</v>
      </c>
      <c r="E137" s="6" t="str">
        <f>Details2!E1442</f>
        <v>C</v>
      </c>
      <c r="F137" s="39">
        <f>'OP Claims by DMISID'!F137/'OP Visits by DMISID'!F137</f>
        <v>0.1981056466302368</v>
      </c>
      <c r="G137" s="39">
        <f>'OP Claims by DMISID'!G137/'OP Visits by DMISID'!G137</f>
        <v>0.16043914797785494</v>
      </c>
      <c r="H137" s="39">
        <f>'OP Claims by DMISID'!H137/'OP Visits by DMISID'!H137</f>
        <v>0.5437675497497253</v>
      </c>
      <c r="I137" s="39">
        <f>'OP Claims by DMISID'!I137/'OP Visits by DMISID'!I137</f>
        <v>0.47484363757126252</v>
      </c>
      <c r="J137" s="39">
        <f>'OP Claims by DMISID'!J137/'OP Visits by DMISID'!J137</f>
        <v>0.61306666666666665</v>
      </c>
      <c r="K137" s="39">
        <f>'OP Claims by DMISID'!K137/'OP Visits by DMISID'!K137</f>
        <v>0.55233333333333334</v>
      </c>
      <c r="L137" s="6"/>
    </row>
    <row r="138" spans="2:12" x14ac:dyDescent="0.2">
      <c r="B138" s="6" t="str">
        <f>Details2!B1443</f>
        <v>Navy</v>
      </c>
      <c r="C138" s="6" t="str">
        <f>Details2!C1443</f>
        <v>0321</v>
      </c>
      <c r="D138" s="6" t="str">
        <f>Details2!D1443</f>
        <v>NBHC Portsmouth</v>
      </c>
      <c r="E138" s="6" t="str">
        <f>Details2!E1443</f>
        <v>C</v>
      </c>
      <c r="F138" s="39" t="e">
        <f>'OP Claims by DMISID'!F138/'OP Visits by DMISID'!F138</f>
        <v>#VALUE!</v>
      </c>
      <c r="G138" s="39" t="e">
        <f>'OP Claims by DMISID'!G138/'OP Visits by DMISID'!G138</f>
        <v>#VALUE!</v>
      </c>
      <c r="H138" s="39" t="e">
        <f>'OP Claims by DMISID'!H138/'OP Visits by DMISID'!H138</f>
        <v>#VALUE!</v>
      </c>
      <c r="I138" s="39" t="e">
        <f>'OP Claims by DMISID'!I138/'OP Visits by DMISID'!I138</f>
        <v>#VALUE!</v>
      </c>
      <c r="J138" s="39" t="e">
        <f>'OP Claims by DMISID'!J138/'OP Visits by DMISID'!J138</f>
        <v>#VALUE!</v>
      </c>
      <c r="K138" s="39" t="e">
        <f>'OP Claims by DMISID'!K138/'OP Visits by DMISID'!K138</f>
        <v>#VALUE!</v>
      </c>
      <c r="L138" s="6"/>
    </row>
    <row r="139" spans="2:12" x14ac:dyDescent="0.2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9" t="e">
        <f>'OP Claims by DMISID'!F139/'OP Visits by DMISID'!F139</f>
        <v>#VALUE!</v>
      </c>
      <c r="G139" s="39" t="e">
        <f>'OP Claims by DMISID'!G139/'OP Visits by DMISID'!G139</f>
        <v>#VALUE!</v>
      </c>
      <c r="H139" s="39" t="e">
        <f>'OP Claims by DMISID'!H139/'OP Visits by DMISID'!H139</f>
        <v>#VALUE!</v>
      </c>
      <c r="I139" s="39" t="e">
        <f>'OP Claims by DMISID'!I139/'OP Visits by DMISID'!I139</f>
        <v>#VALUE!</v>
      </c>
      <c r="J139" s="39" t="e">
        <f>'OP Claims by DMISID'!J139/'OP Visits by DMISID'!J139</f>
        <v>#VALUE!</v>
      </c>
      <c r="K139" s="39" t="e">
        <f>'OP Claims by DMISID'!K139/'OP Visits by DMISID'!K139</f>
        <v>#VALUE!</v>
      </c>
      <c r="L139" s="6"/>
    </row>
    <row r="140" spans="2:12" x14ac:dyDescent="0.2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9" t="e">
        <f>'OP Claims by DMISID'!F140/'OP Visits by DMISID'!F140</f>
        <v>#VALUE!</v>
      </c>
      <c r="G140" s="39" t="e">
        <f>'OP Claims by DMISID'!G140/'OP Visits by DMISID'!G140</f>
        <v>#VALUE!</v>
      </c>
      <c r="H140" s="39" t="e">
        <f>'OP Claims by DMISID'!H140/'OP Visits by DMISID'!H140</f>
        <v>#VALUE!</v>
      </c>
      <c r="I140" s="39" t="e">
        <f>'OP Claims by DMISID'!I140/'OP Visits by DMISID'!I140</f>
        <v>#VALUE!</v>
      </c>
      <c r="J140" s="39" t="e">
        <f>'OP Claims by DMISID'!J140/'OP Visits by DMISID'!J140</f>
        <v>#VALUE!</v>
      </c>
      <c r="K140" s="39" t="e">
        <f>'OP Claims by DMISID'!K140/'OP Visits by DMISID'!K140</f>
        <v>#VALUE!</v>
      </c>
      <c r="L140" s="6"/>
    </row>
    <row r="141" spans="2:12" x14ac:dyDescent="0.2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9">
        <f>'OP Claims by DMISID'!F141/'OP Visits by DMISID'!F141</f>
        <v>0.18991043264027999</v>
      </c>
      <c r="G141" s="39">
        <f>'OP Claims by DMISID'!G141/'OP Visits by DMISID'!G141</f>
        <v>0.20751273847612275</v>
      </c>
      <c r="H141" s="39">
        <f>'OP Claims by DMISID'!H141/'OP Visits by DMISID'!H141</f>
        <v>0.25631025891019393</v>
      </c>
      <c r="I141" s="39">
        <f>'OP Claims by DMISID'!I141/'OP Visits by DMISID'!I141</f>
        <v>0.26601463825377292</v>
      </c>
      <c r="J141" s="39">
        <f>'OP Claims by DMISID'!J141/'OP Visits by DMISID'!J141</f>
        <v>0.29567425856136326</v>
      </c>
      <c r="K141" s="39">
        <f>'OP Claims by DMISID'!K141/'OP Visits by DMISID'!K141</f>
        <v>0.1968053638335634</v>
      </c>
      <c r="L141" s="6"/>
    </row>
    <row r="142" spans="2:12" x14ac:dyDescent="0.2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9" t="e">
        <f>'OP Claims by DMISID'!F142/'OP Visits by DMISID'!F142</f>
        <v>#VALUE!</v>
      </c>
      <c r="G142" s="39" t="e">
        <f>'OP Claims by DMISID'!G142/'OP Visits by DMISID'!G142</f>
        <v>#VALUE!</v>
      </c>
      <c r="H142" s="39" t="e">
        <f>'OP Claims by DMISID'!H142/'OP Visits by DMISID'!H142</f>
        <v>#VALUE!</v>
      </c>
      <c r="I142" s="39" t="e">
        <f>'OP Claims by DMISID'!I142/'OP Visits by DMISID'!I142</f>
        <v>#VALUE!</v>
      </c>
      <c r="J142" s="39" t="e">
        <f>'OP Claims by DMISID'!J142/'OP Visits by DMISID'!J142</f>
        <v>#VALUE!</v>
      </c>
      <c r="K142" s="39" t="e">
        <f>'OP Claims by DMISID'!K142/'OP Visits by DMISID'!K142</f>
        <v>#VALUE!</v>
      </c>
      <c r="L142" s="6"/>
    </row>
    <row r="143" spans="2:12" x14ac:dyDescent="0.2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9" t="e">
        <f>'OP Claims by DMISID'!F143/'OP Visits by DMISID'!F143</f>
        <v>#VALUE!</v>
      </c>
      <c r="G143" s="39" t="e">
        <f>'OP Claims by DMISID'!G143/'OP Visits by DMISID'!G143</f>
        <v>#VALUE!</v>
      </c>
      <c r="H143" s="39" t="e">
        <f>'OP Claims by DMISID'!H143/'OP Visits by DMISID'!H143</f>
        <v>#VALUE!</v>
      </c>
      <c r="I143" s="39" t="e">
        <f>'OP Claims by DMISID'!I143/'OP Visits by DMISID'!I143</f>
        <v>#VALUE!</v>
      </c>
      <c r="J143" s="39" t="e">
        <f>'OP Claims by DMISID'!J143/'OP Visits by DMISID'!J143</f>
        <v>#VALUE!</v>
      </c>
      <c r="K143" s="39" t="e">
        <f>'OP Claims by DMISID'!K143/'OP Visits by DMISID'!K143</f>
        <v>#VALUE!</v>
      </c>
      <c r="L143" s="6"/>
    </row>
    <row r="144" spans="2:12" x14ac:dyDescent="0.2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9" t="e">
        <f>'OP Claims by DMISID'!F144/'OP Visits by DMISID'!F144</f>
        <v>#VALUE!</v>
      </c>
      <c r="G144" s="39" t="e">
        <f>'OP Claims by DMISID'!G144/'OP Visits by DMISID'!G144</f>
        <v>#VALUE!</v>
      </c>
      <c r="H144" s="39" t="e">
        <f>'OP Claims by DMISID'!H144/'OP Visits by DMISID'!H144</f>
        <v>#VALUE!</v>
      </c>
      <c r="I144" s="39" t="e">
        <f>'OP Claims by DMISID'!I144/'OP Visits by DMISID'!I144</f>
        <v>#VALUE!</v>
      </c>
      <c r="J144" s="39" t="e">
        <f>'OP Claims by DMISID'!J144/'OP Visits by DMISID'!J144</f>
        <v>#VALUE!</v>
      </c>
      <c r="K144" s="39" t="e">
        <f>'OP Claims by DMISID'!K144/'OP Visits by DMISID'!K144</f>
        <v>#VALUE!</v>
      </c>
      <c r="L144" s="6"/>
    </row>
  </sheetData>
  <customSheetViews>
    <customSheetView guid="{682B1C7E-A6D1-4384-8662-C567FBAFE5BB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I5:K144">
    <cfRule type="cellIs" dxfId="1" priority="2" operator="greaterThan">
      <formula>1</formula>
    </cfRule>
  </conditionalFormatting>
  <conditionalFormatting sqref="F5:H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5">
    <pageSetUpPr autoPageBreaks="0"/>
  </sheetPr>
  <dimension ref="A1:K1454"/>
  <sheetViews>
    <sheetView workbookViewId="0"/>
  </sheetViews>
  <sheetFormatPr defaultRowHeight="12.75" x14ac:dyDescent="0.2"/>
  <sheetData>
    <row r="1" spans="1:11" x14ac:dyDescent="0.2">
      <c r="A1" s="124" t="s">
        <v>258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1" x14ac:dyDescent="0.2">
      <c r="A2" s="124"/>
      <c r="B2" s="124"/>
      <c r="C2" s="124"/>
      <c r="D2" s="124"/>
      <c r="E2" s="124"/>
      <c r="F2" s="124" t="s">
        <v>424</v>
      </c>
      <c r="G2" s="124" t="s">
        <v>425</v>
      </c>
      <c r="H2" s="124" t="s">
        <v>426</v>
      </c>
      <c r="I2" s="124" t="s">
        <v>427</v>
      </c>
      <c r="J2" s="124" t="s">
        <v>428</v>
      </c>
      <c r="K2" s="124" t="s">
        <v>429</v>
      </c>
    </row>
    <row r="3" spans="1:11" x14ac:dyDescent="0.2">
      <c r="A3" s="124"/>
      <c r="B3" s="124" t="s">
        <v>259</v>
      </c>
      <c r="C3" s="125" t="s">
        <v>8</v>
      </c>
      <c r="D3" s="124" t="s">
        <v>9</v>
      </c>
      <c r="E3" s="124" t="s">
        <v>233</v>
      </c>
      <c r="F3" s="124" t="s">
        <v>260</v>
      </c>
      <c r="G3" s="124" t="s">
        <v>260</v>
      </c>
      <c r="H3" s="124" t="s">
        <v>260</v>
      </c>
      <c r="I3" s="124" t="s">
        <v>260</v>
      </c>
      <c r="J3" s="124" t="s">
        <v>260</v>
      </c>
      <c r="K3" s="124" t="s">
        <v>260</v>
      </c>
    </row>
    <row r="4" spans="1:11" x14ac:dyDescent="0.2">
      <c r="A4" s="124"/>
      <c r="B4" s="124" t="s">
        <v>261</v>
      </c>
      <c r="C4" s="125" t="s">
        <v>286</v>
      </c>
      <c r="D4" s="124" t="s">
        <v>287</v>
      </c>
      <c r="E4" s="124" t="s">
        <v>288</v>
      </c>
      <c r="F4" s="124" t="s">
        <v>262</v>
      </c>
      <c r="G4" s="124" t="s">
        <v>262</v>
      </c>
      <c r="H4" s="124" t="s">
        <v>262</v>
      </c>
      <c r="I4" s="124" t="s">
        <v>262</v>
      </c>
      <c r="J4" s="124" t="s">
        <v>262</v>
      </c>
    </row>
    <row r="5" spans="1:11" x14ac:dyDescent="0.2">
      <c r="B5" t="s">
        <v>1</v>
      </c>
      <c r="C5" s="2" t="s">
        <v>130</v>
      </c>
      <c r="D5" t="s">
        <v>131</v>
      </c>
      <c r="E5" t="s">
        <v>234</v>
      </c>
      <c r="F5" t="s">
        <v>110</v>
      </c>
      <c r="G5" t="s">
        <v>110</v>
      </c>
      <c r="H5" t="s">
        <v>110</v>
      </c>
      <c r="I5" t="s">
        <v>110</v>
      </c>
      <c r="J5" t="s">
        <v>110</v>
      </c>
      <c r="K5" t="s">
        <v>110</v>
      </c>
    </row>
    <row r="6" spans="1:11" x14ac:dyDescent="0.2">
      <c r="B6" t="s">
        <v>1</v>
      </c>
      <c r="C6" s="2" t="s">
        <v>10</v>
      </c>
      <c r="D6" t="s">
        <v>369</v>
      </c>
      <c r="E6" t="s">
        <v>235</v>
      </c>
      <c r="F6">
        <v>261509.94</v>
      </c>
      <c r="G6">
        <v>494896.96</v>
      </c>
      <c r="H6">
        <v>673932.61</v>
      </c>
      <c r="I6">
        <v>768906.55</v>
      </c>
      <c r="J6">
        <v>775030.32</v>
      </c>
      <c r="K6">
        <v>282357.26</v>
      </c>
    </row>
    <row r="7" spans="1:11" x14ac:dyDescent="0.2">
      <c r="B7" t="s">
        <v>1</v>
      </c>
      <c r="C7" s="2" t="s">
        <v>11</v>
      </c>
      <c r="D7" t="s">
        <v>12</v>
      </c>
      <c r="E7" t="s">
        <v>234</v>
      </c>
      <c r="F7" t="s">
        <v>110</v>
      </c>
      <c r="G7" t="s">
        <v>110</v>
      </c>
      <c r="H7" t="s">
        <v>110</v>
      </c>
      <c r="I7" t="s">
        <v>110</v>
      </c>
      <c r="J7" t="s">
        <v>110</v>
      </c>
      <c r="K7" t="s">
        <v>110</v>
      </c>
    </row>
    <row r="8" spans="1:11" x14ac:dyDescent="0.2">
      <c r="B8" t="s">
        <v>1</v>
      </c>
      <c r="C8" s="2" t="s">
        <v>132</v>
      </c>
      <c r="D8" t="s">
        <v>133</v>
      </c>
      <c r="E8" t="s">
        <v>234</v>
      </c>
      <c r="F8" t="s">
        <v>110</v>
      </c>
      <c r="G8" t="s">
        <v>110</v>
      </c>
      <c r="H8" t="s">
        <v>110</v>
      </c>
      <c r="I8" t="s">
        <v>110</v>
      </c>
      <c r="J8" t="s">
        <v>110</v>
      </c>
      <c r="K8" t="s">
        <v>110</v>
      </c>
    </row>
    <row r="9" spans="1:11" x14ac:dyDescent="0.2">
      <c r="B9" t="s">
        <v>1</v>
      </c>
      <c r="C9" s="2" t="s">
        <v>134</v>
      </c>
      <c r="D9" t="s">
        <v>370</v>
      </c>
      <c r="E9" t="s">
        <v>234</v>
      </c>
      <c r="F9" t="s">
        <v>110</v>
      </c>
      <c r="G9" t="s">
        <v>110</v>
      </c>
      <c r="H9" t="s">
        <v>110</v>
      </c>
      <c r="I9" t="s">
        <v>110</v>
      </c>
      <c r="J9" t="s">
        <v>110</v>
      </c>
      <c r="K9" t="s">
        <v>110</v>
      </c>
    </row>
    <row r="10" spans="1:11" x14ac:dyDescent="0.2">
      <c r="B10" t="s">
        <v>1</v>
      </c>
      <c r="C10" s="2" t="s">
        <v>13</v>
      </c>
      <c r="D10" t="s">
        <v>14</v>
      </c>
      <c r="E10" t="s">
        <v>235</v>
      </c>
      <c r="F10">
        <v>49878.36</v>
      </c>
      <c r="G10">
        <v>160129.89000000001</v>
      </c>
      <c r="H10">
        <v>338330.97</v>
      </c>
      <c r="I10">
        <v>466841.28</v>
      </c>
      <c r="J10">
        <v>268717.78000000003</v>
      </c>
      <c r="K10">
        <v>96634.76</v>
      </c>
    </row>
    <row r="11" spans="1:11" x14ac:dyDescent="0.2">
      <c r="B11" t="s">
        <v>1</v>
      </c>
      <c r="C11" s="2" t="s">
        <v>135</v>
      </c>
      <c r="D11" t="s">
        <v>136</v>
      </c>
      <c r="E11" t="s">
        <v>234</v>
      </c>
      <c r="F11" t="s">
        <v>110</v>
      </c>
      <c r="G11" t="s">
        <v>110</v>
      </c>
      <c r="H11" t="s">
        <v>110</v>
      </c>
      <c r="I11" t="s">
        <v>110</v>
      </c>
      <c r="J11" t="s">
        <v>110</v>
      </c>
      <c r="K11" t="s">
        <v>110</v>
      </c>
    </row>
    <row r="12" spans="1:11" x14ac:dyDescent="0.2">
      <c r="B12" t="s">
        <v>1</v>
      </c>
      <c r="C12" s="2" t="s">
        <v>137</v>
      </c>
      <c r="D12" t="s">
        <v>138</v>
      </c>
      <c r="E12" t="s">
        <v>234</v>
      </c>
      <c r="F12" t="s">
        <v>110</v>
      </c>
      <c r="G12" t="s">
        <v>110</v>
      </c>
      <c r="H12" t="s">
        <v>110</v>
      </c>
      <c r="I12" t="s">
        <v>110</v>
      </c>
      <c r="J12" t="s">
        <v>110</v>
      </c>
      <c r="K12" t="s">
        <v>110</v>
      </c>
    </row>
    <row r="13" spans="1:11" x14ac:dyDescent="0.2">
      <c r="B13" t="s">
        <v>1</v>
      </c>
      <c r="C13" s="2" t="s">
        <v>139</v>
      </c>
      <c r="D13" t="s">
        <v>371</v>
      </c>
      <c r="E13" t="s">
        <v>234</v>
      </c>
      <c r="F13" t="s">
        <v>110</v>
      </c>
      <c r="G13" t="s">
        <v>110</v>
      </c>
      <c r="H13" t="s">
        <v>110</v>
      </c>
      <c r="I13" t="s">
        <v>110</v>
      </c>
      <c r="J13" t="s">
        <v>110</v>
      </c>
      <c r="K13" t="s">
        <v>110</v>
      </c>
    </row>
    <row r="14" spans="1:11" x14ac:dyDescent="0.2">
      <c r="B14" t="s">
        <v>1</v>
      </c>
      <c r="C14" s="2" t="s">
        <v>15</v>
      </c>
      <c r="D14" t="s">
        <v>16</v>
      </c>
      <c r="E14" t="s">
        <v>235</v>
      </c>
      <c r="F14" t="s">
        <v>110</v>
      </c>
      <c r="G14" t="s">
        <v>110</v>
      </c>
      <c r="H14" t="s">
        <v>110</v>
      </c>
      <c r="I14" t="s">
        <v>110</v>
      </c>
      <c r="J14" t="s">
        <v>110</v>
      </c>
      <c r="K14" t="s">
        <v>110</v>
      </c>
    </row>
    <row r="15" spans="1:11" x14ac:dyDescent="0.2">
      <c r="B15" t="s">
        <v>1</v>
      </c>
      <c r="C15" s="2" t="s">
        <v>140</v>
      </c>
      <c r="D15" t="s">
        <v>141</v>
      </c>
      <c r="E15" t="s">
        <v>234</v>
      </c>
      <c r="F15" t="s">
        <v>110</v>
      </c>
      <c r="G15" t="s">
        <v>110</v>
      </c>
      <c r="H15" t="s">
        <v>110</v>
      </c>
      <c r="I15" t="s">
        <v>110</v>
      </c>
      <c r="J15" t="s">
        <v>110</v>
      </c>
      <c r="K15" t="s">
        <v>110</v>
      </c>
    </row>
    <row r="16" spans="1:11" x14ac:dyDescent="0.2">
      <c r="B16" t="s">
        <v>1</v>
      </c>
      <c r="C16" s="2" t="s">
        <v>17</v>
      </c>
      <c r="D16" t="s">
        <v>18</v>
      </c>
      <c r="E16" t="s">
        <v>235</v>
      </c>
      <c r="F16">
        <v>13461.2</v>
      </c>
      <c r="G16">
        <v>63145.22</v>
      </c>
      <c r="H16">
        <v>331775.06</v>
      </c>
      <c r="I16">
        <v>318700.27</v>
      </c>
      <c r="J16">
        <v>190719.68</v>
      </c>
      <c r="K16">
        <v>332197.45</v>
      </c>
    </row>
    <row r="17" spans="2:11" x14ac:dyDescent="0.2">
      <c r="B17" t="s">
        <v>1</v>
      </c>
      <c r="C17" s="2" t="s">
        <v>142</v>
      </c>
      <c r="D17" t="s">
        <v>143</v>
      </c>
      <c r="E17" t="s">
        <v>234</v>
      </c>
      <c r="F17" t="s">
        <v>110</v>
      </c>
      <c r="G17" t="s">
        <v>110</v>
      </c>
      <c r="H17" t="s">
        <v>110</v>
      </c>
      <c r="I17" t="s">
        <v>110</v>
      </c>
      <c r="J17" t="s">
        <v>110</v>
      </c>
      <c r="K17" t="s">
        <v>110</v>
      </c>
    </row>
    <row r="18" spans="2:11" x14ac:dyDescent="0.2">
      <c r="B18" t="s">
        <v>1</v>
      </c>
      <c r="C18" s="2" t="s">
        <v>19</v>
      </c>
      <c r="D18" t="s">
        <v>20</v>
      </c>
      <c r="E18" t="s">
        <v>234</v>
      </c>
      <c r="F18" t="s">
        <v>110</v>
      </c>
      <c r="G18" t="s">
        <v>110</v>
      </c>
      <c r="H18" t="s">
        <v>110</v>
      </c>
      <c r="I18" t="s">
        <v>110</v>
      </c>
      <c r="J18" t="s">
        <v>110</v>
      </c>
      <c r="K18" t="s">
        <v>110</v>
      </c>
    </row>
    <row r="19" spans="2:11" x14ac:dyDescent="0.2">
      <c r="B19" t="s">
        <v>1</v>
      </c>
      <c r="C19" s="2" t="s">
        <v>144</v>
      </c>
      <c r="D19" t="s">
        <v>145</v>
      </c>
      <c r="E19" t="s">
        <v>234</v>
      </c>
      <c r="F19" t="s">
        <v>110</v>
      </c>
      <c r="G19" t="s">
        <v>110</v>
      </c>
      <c r="H19" t="s">
        <v>110</v>
      </c>
      <c r="I19" t="s">
        <v>110</v>
      </c>
      <c r="J19" t="s">
        <v>110</v>
      </c>
      <c r="K19" t="s">
        <v>110</v>
      </c>
    </row>
    <row r="20" spans="2:11" x14ac:dyDescent="0.2">
      <c r="B20" t="s">
        <v>1</v>
      </c>
      <c r="C20" s="2" t="s">
        <v>146</v>
      </c>
      <c r="D20" t="s">
        <v>372</v>
      </c>
      <c r="E20" t="s">
        <v>234</v>
      </c>
      <c r="F20" t="s">
        <v>110</v>
      </c>
      <c r="G20" t="s">
        <v>110</v>
      </c>
      <c r="H20" t="s">
        <v>110</v>
      </c>
      <c r="I20" t="s">
        <v>110</v>
      </c>
      <c r="J20" t="s">
        <v>110</v>
      </c>
      <c r="K20" t="s">
        <v>110</v>
      </c>
    </row>
    <row r="21" spans="2:11" x14ac:dyDescent="0.2">
      <c r="B21" t="s">
        <v>1</v>
      </c>
      <c r="C21" s="2" t="s">
        <v>147</v>
      </c>
      <c r="D21" t="s">
        <v>148</v>
      </c>
      <c r="E21" t="s">
        <v>234</v>
      </c>
      <c r="F21" t="s">
        <v>110</v>
      </c>
      <c r="G21" t="s">
        <v>110</v>
      </c>
      <c r="H21" t="s">
        <v>110</v>
      </c>
      <c r="I21" t="s">
        <v>110</v>
      </c>
      <c r="J21" t="s">
        <v>110</v>
      </c>
      <c r="K21" t="s">
        <v>110</v>
      </c>
    </row>
    <row r="22" spans="2:11" x14ac:dyDescent="0.2">
      <c r="B22" t="s">
        <v>1</v>
      </c>
      <c r="C22" s="2" t="s">
        <v>21</v>
      </c>
      <c r="D22" t="s">
        <v>22</v>
      </c>
      <c r="E22" t="s">
        <v>235</v>
      </c>
      <c r="F22">
        <v>0</v>
      </c>
      <c r="G22">
        <v>0</v>
      </c>
      <c r="H22" t="s">
        <v>110</v>
      </c>
      <c r="I22" t="s">
        <v>110</v>
      </c>
      <c r="J22" t="s">
        <v>110</v>
      </c>
      <c r="K22" t="s">
        <v>110</v>
      </c>
    </row>
    <row r="23" spans="2:11" x14ac:dyDescent="0.2">
      <c r="B23" t="s">
        <v>1</v>
      </c>
      <c r="C23" s="2" t="s">
        <v>23</v>
      </c>
      <c r="D23" t="s">
        <v>24</v>
      </c>
      <c r="E23" t="s">
        <v>234</v>
      </c>
      <c r="F23" t="s">
        <v>110</v>
      </c>
      <c r="G23" t="s">
        <v>110</v>
      </c>
      <c r="H23" t="s">
        <v>110</v>
      </c>
      <c r="I23" t="s">
        <v>110</v>
      </c>
      <c r="J23" t="s">
        <v>110</v>
      </c>
      <c r="K23" t="s">
        <v>110</v>
      </c>
    </row>
    <row r="24" spans="2:11" x14ac:dyDescent="0.2">
      <c r="B24" t="s">
        <v>1</v>
      </c>
      <c r="C24" s="2" t="s">
        <v>149</v>
      </c>
      <c r="D24" t="s">
        <v>150</v>
      </c>
      <c r="E24" t="s">
        <v>234</v>
      </c>
      <c r="F24" t="s">
        <v>110</v>
      </c>
      <c r="G24" t="s">
        <v>110</v>
      </c>
      <c r="H24" t="s">
        <v>110</v>
      </c>
      <c r="I24" t="s">
        <v>110</v>
      </c>
      <c r="J24" t="s">
        <v>110</v>
      </c>
      <c r="K24" t="s">
        <v>110</v>
      </c>
    </row>
    <row r="25" spans="2:11" x14ac:dyDescent="0.2">
      <c r="B25" t="s">
        <v>1</v>
      </c>
      <c r="C25" s="2" t="s">
        <v>151</v>
      </c>
      <c r="D25" t="s">
        <v>152</v>
      </c>
      <c r="E25" t="s">
        <v>234</v>
      </c>
      <c r="F25" t="s">
        <v>110</v>
      </c>
      <c r="G25" t="s">
        <v>110</v>
      </c>
      <c r="H25" t="s">
        <v>110</v>
      </c>
      <c r="I25" t="s">
        <v>110</v>
      </c>
      <c r="J25" t="s">
        <v>110</v>
      </c>
      <c r="K25" t="s">
        <v>110</v>
      </c>
    </row>
    <row r="26" spans="2:11" x14ac:dyDescent="0.2">
      <c r="B26" t="s">
        <v>1</v>
      </c>
      <c r="C26" s="2" t="s">
        <v>153</v>
      </c>
      <c r="D26" t="s">
        <v>154</v>
      </c>
      <c r="E26" t="s">
        <v>234</v>
      </c>
      <c r="F26" t="s">
        <v>110</v>
      </c>
      <c r="G26" t="s">
        <v>110</v>
      </c>
      <c r="H26" t="s">
        <v>110</v>
      </c>
      <c r="I26" t="s">
        <v>110</v>
      </c>
      <c r="J26" t="s">
        <v>110</v>
      </c>
      <c r="K26" t="s">
        <v>110</v>
      </c>
    </row>
    <row r="27" spans="2:11" x14ac:dyDescent="0.2">
      <c r="B27" t="s">
        <v>1</v>
      </c>
      <c r="C27" s="2" t="s">
        <v>155</v>
      </c>
      <c r="D27" t="s">
        <v>156</v>
      </c>
      <c r="E27" t="s">
        <v>234</v>
      </c>
      <c r="F27" t="s">
        <v>110</v>
      </c>
      <c r="G27" t="s">
        <v>110</v>
      </c>
      <c r="H27" t="s">
        <v>110</v>
      </c>
      <c r="I27" t="s">
        <v>110</v>
      </c>
      <c r="J27" t="s">
        <v>110</v>
      </c>
      <c r="K27" t="s">
        <v>110</v>
      </c>
    </row>
    <row r="28" spans="2:11" x14ac:dyDescent="0.2">
      <c r="B28" t="s">
        <v>1</v>
      </c>
      <c r="C28" s="2" t="s">
        <v>157</v>
      </c>
      <c r="D28" t="s">
        <v>158</v>
      </c>
      <c r="E28" t="s">
        <v>234</v>
      </c>
      <c r="F28" t="s">
        <v>110</v>
      </c>
      <c r="G28" t="s">
        <v>110</v>
      </c>
      <c r="H28" t="s">
        <v>110</v>
      </c>
      <c r="I28" t="s">
        <v>110</v>
      </c>
      <c r="J28" t="s">
        <v>110</v>
      </c>
      <c r="K28" t="s">
        <v>110</v>
      </c>
    </row>
    <row r="29" spans="2:11" x14ac:dyDescent="0.2">
      <c r="B29" t="s">
        <v>1</v>
      </c>
      <c r="C29" s="2" t="s">
        <v>28</v>
      </c>
      <c r="D29" t="s">
        <v>29</v>
      </c>
      <c r="E29" t="s">
        <v>234</v>
      </c>
      <c r="F29" t="s">
        <v>110</v>
      </c>
      <c r="G29" t="s">
        <v>110</v>
      </c>
      <c r="H29" t="s">
        <v>110</v>
      </c>
      <c r="I29" t="s">
        <v>110</v>
      </c>
      <c r="J29" t="s">
        <v>110</v>
      </c>
      <c r="K29" t="s">
        <v>110</v>
      </c>
    </row>
    <row r="30" spans="2:11" x14ac:dyDescent="0.2">
      <c r="B30" t="s">
        <v>1</v>
      </c>
      <c r="C30" s="2" t="s">
        <v>30</v>
      </c>
      <c r="D30" t="s">
        <v>317</v>
      </c>
      <c r="E30" t="s">
        <v>235</v>
      </c>
      <c r="F30">
        <v>129261.28</v>
      </c>
      <c r="G30">
        <v>720350.32</v>
      </c>
      <c r="H30">
        <v>804670.85</v>
      </c>
      <c r="I30">
        <v>862943.57</v>
      </c>
      <c r="J30">
        <v>752423.13</v>
      </c>
      <c r="K30">
        <v>333641.7</v>
      </c>
    </row>
    <row r="31" spans="2:11" x14ac:dyDescent="0.2">
      <c r="B31" t="s">
        <v>1</v>
      </c>
      <c r="C31" s="2" t="s">
        <v>159</v>
      </c>
      <c r="D31" t="s">
        <v>160</v>
      </c>
      <c r="E31" t="s">
        <v>234</v>
      </c>
      <c r="F31" t="s">
        <v>110</v>
      </c>
      <c r="G31" t="s">
        <v>110</v>
      </c>
      <c r="H31" t="s">
        <v>110</v>
      </c>
      <c r="I31" t="s">
        <v>110</v>
      </c>
      <c r="J31" t="s">
        <v>110</v>
      </c>
      <c r="K31" t="s">
        <v>110</v>
      </c>
    </row>
    <row r="32" spans="2:11" x14ac:dyDescent="0.2">
      <c r="B32" t="s">
        <v>1</v>
      </c>
      <c r="C32" s="2" t="s">
        <v>161</v>
      </c>
      <c r="D32" t="s">
        <v>162</v>
      </c>
      <c r="E32" t="s">
        <v>234</v>
      </c>
      <c r="F32" t="s">
        <v>110</v>
      </c>
      <c r="G32" t="s">
        <v>110</v>
      </c>
      <c r="H32" t="s">
        <v>110</v>
      </c>
      <c r="I32" t="s">
        <v>110</v>
      </c>
      <c r="J32" t="s">
        <v>110</v>
      </c>
      <c r="K32" t="s">
        <v>110</v>
      </c>
    </row>
    <row r="33" spans="2:11" x14ac:dyDescent="0.2">
      <c r="B33" t="s">
        <v>1</v>
      </c>
      <c r="C33" s="2" t="s">
        <v>163</v>
      </c>
      <c r="D33" t="s">
        <v>164</v>
      </c>
      <c r="E33" t="s">
        <v>234</v>
      </c>
      <c r="F33" t="s">
        <v>110</v>
      </c>
      <c r="G33" t="s">
        <v>110</v>
      </c>
      <c r="H33" t="s">
        <v>110</v>
      </c>
      <c r="I33" t="s">
        <v>110</v>
      </c>
      <c r="J33" t="s">
        <v>110</v>
      </c>
      <c r="K33" t="s">
        <v>110</v>
      </c>
    </row>
    <row r="34" spans="2:11" x14ac:dyDescent="0.2">
      <c r="B34" t="s">
        <v>1</v>
      </c>
      <c r="C34" s="2" t="s">
        <v>167</v>
      </c>
      <c r="D34" t="s">
        <v>168</v>
      </c>
      <c r="E34" t="s">
        <v>234</v>
      </c>
      <c r="F34" t="s">
        <v>110</v>
      </c>
      <c r="G34" t="s">
        <v>110</v>
      </c>
      <c r="H34" t="s">
        <v>110</v>
      </c>
      <c r="I34" t="s">
        <v>110</v>
      </c>
      <c r="J34" t="s">
        <v>110</v>
      </c>
      <c r="K34" t="s">
        <v>110</v>
      </c>
    </row>
    <row r="35" spans="2:11" x14ac:dyDescent="0.2">
      <c r="B35" t="s">
        <v>1</v>
      </c>
      <c r="C35" s="2" t="s">
        <v>169</v>
      </c>
      <c r="D35" t="s">
        <v>170</v>
      </c>
      <c r="E35" t="s">
        <v>234</v>
      </c>
      <c r="F35" t="s">
        <v>110</v>
      </c>
      <c r="G35" t="s">
        <v>110</v>
      </c>
      <c r="H35" t="s">
        <v>110</v>
      </c>
      <c r="I35" t="s">
        <v>110</v>
      </c>
      <c r="J35" t="s">
        <v>110</v>
      </c>
      <c r="K35" t="s">
        <v>110</v>
      </c>
    </row>
    <row r="36" spans="2:11" x14ac:dyDescent="0.2">
      <c r="B36" t="s">
        <v>1</v>
      </c>
      <c r="C36" s="2" t="s">
        <v>31</v>
      </c>
      <c r="D36" t="s">
        <v>318</v>
      </c>
      <c r="E36" t="s">
        <v>235</v>
      </c>
      <c r="F36">
        <v>80678.210000000006</v>
      </c>
      <c r="G36">
        <v>427274.86</v>
      </c>
      <c r="H36">
        <v>293049.94</v>
      </c>
      <c r="I36">
        <v>527079.18999999994</v>
      </c>
      <c r="J36">
        <v>350482.61</v>
      </c>
      <c r="K36">
        <v>288997.8</v>
      </c>
    </row>
    <row r="37" spans="2:11" x14ac:dyDescent="0.2">
      <c r="B37" t="s">
        <v>1</v>
      </c>
      <c r="C37" s="2" t="s">
        <v>171</v>
      </c>
      <c r="D37" t="s">
        <v>172</v>
      </c>
      <c r="E37" t="s">
        <v>234</v>
      </c>
      <c r="F37" t="s">
        <v>110</v>
      </c>
      <c r="G37" t="s">
        <v>110</v>
      </c>
      <c r="H37" t="s">
        <v>110</v>
      </c>
      <c r="I37" t="s">
        <v>110</v>
      </c>
      <c r="J37" t="s">
        <v>110</v>
      </c>
      <c r="K37" t="s">
        <v>110</v>
      </c>
    </row>
    <row r="38" spans="2:11" x14ac:dyDescent="0.2">
      <c r="B38" t="s">
        <v>1</v>
      </c>
      <c r="C38" s="2" t="s">
        <v>173</v>
      </c>
      <c r="D38" t="s">
        <v>174</v>
      </c>
      <c r="E38" t="s">
        <v>234</v>
      </c>
      <c r="F38" t="s">
        <v>110</v>
      </c>
      <c r="G38" t="s">
        <v>110</v>
      </c>
      <c r="H38" t="s">
        <v>110</v>
      </c>
      <c r="I38" t="s">
        <v>110</v>
      </c>
      <c r="J38" t="s">
        <v>110</v>
      </c>
      <c r="K38" t="s">
        <v>110</v>
      </c>
    </row>
    <row r="39" spans="2:11" x14ac:dyDescent="0.2">
      <c r="B39" t="s">
        <v>1</v>
      </c>
      <c r="C39" s="2" t="s">
        <v>32</v>
      </c>
      <c r="D39" t="s">
        <v>33</v>
      </c>
      <c r="E39" t="s">
        <v>234</v>
      </c>
      <c r="F39" t="s">
        <v>110</v>
      </c>
      <c r="G39" t="s">
        <v>110</v>
      </c>
      <c r="H39" t="s">
        <v>110</v>
      </c>
      <c r="I39" t="s">
        <v>110</v>
      </c>
      <c r="J39" t="s">
        <v>110</v>
      </c>
      <c r="K39" t="s">
        <v>110</v>
      </c>
    </row>
    <row r="40" spans="2:11" x14ac:dyDescent="0.2">
      <c r="B40" t="s">
        <v>1</v>
      </c>
      <c r="C40" s="2" t="s">
        <v>175</v>
      </c>
      <c r="D40" t="s">
        <v>176</v>
      </c>
      <c r="E40" t="s">
        <v>234</v>
      </c>
      <c r="F40" t="s">
        <v>110</v>
      </c>
      <c r="G40" t="s">
        <v>110</v>
      </c>
      <c r="H40" t="s">
        <v>110</v>
      </c>
      <c r="I40" t="s">
        <v>110</v>
      </c>
      <c r="J40" t="s">
        <v>110</v>
      </c>
      <c r="K40" t="s">
        <v>110</v>
      </c>
    </row>
    <row r="41" spans="2:11" x14ac:dyDescent="0.2">
      <c r="B41" t="s">
        <v>1</v>
      </c>
      <c r="C41" s="2" t="s">
        <v>177</v>
      </c>
      <c r="D41" t="s">
        <v>178</v>
      </c>
      <c r="E41" t="s">
        <v>234</v>
      </c>
      <c r="F41" t="s">
        <v>110</v>
      </c>
      <c r="G41" t="s">
        <v>110</v>
      </c>
      <c r="H41" t="s">
        <v>110</v>
      </c>
      <c r="I41" t="s">
        <v>110</v>
      </c>
      <c r="J41" t="s">
        <v>110</v>
      </c>
      <c r="K41" t="s">
        <v>110</v>
      </c>
    </row>
    <row r="42" spans="2:11" x14ac:dyDescent="0.2">
      <c r="B42" t="s">
        <v>1</v>
      </c>
      <c r="C42" s="2" t="s">
        <v>34</v>
      </c>
      <c r="D42" t="s">
        <v>35</v>
      </c>
      <c r="E42" t="s">
        <v>234</v>
      </c>
      <c r="F42" t="s">
        <v>110</v>
      </c>
      <c r="G42" t="s">
        <v>110</v>
      </c>
      <c r="H42" t="s">
        <v>110</v>
      </c>
      <c r="I42" t="s">
        <v>110</v>
      </c>
      <c r="J42" t="s">
        <v>110</v>
      </c>
      <c r="K42" t="s">
        <v>110</v>
      </c>
    </row>
    <row r="43" spans="2:11" x14ac:dyDescent="0.2">
      <c r="B43" t="s">
        <v>1</v>
      </c>
      <c r="C43" s="2" t="s">
        <v>179</v>
      </c>
      <c r="D43" t="s">
        <v>180</v>
      </c>
      <c r="E43" t="s">
        <v>234</v>
      </c>
      <c r="F43" t="s">
        <v>110</v>
      </c>
      <c r="G43" t="s">
        <v>110</v>
      </c>
      <c r="H43" t="s">
        <v>110</v>
      </c>
      <c r="I43" t="s">
        <v>110</v>
      </c>
      <c r="J43" t="s">
        <v>110</v>
      </c>
      <c r="K43" t="s">
        <v>110</v>
      </c>
    </row>
    <row r="44" spans="2:11" x14ac:dyDescent="0.2">
      <c r="B44" t="s">
        <v>1</v>
      </c>
      <c r="C44" s="2" t="s">
        <v>36</v>
      </c>
      <c r="D44" t="s">
        <v>37</v>
      </c>
      <c r="E44" t="s">
        <v>235</v>
      </c>
      <c r="F44" t="s">
        <v>110</v>
      </c>
      <c r="G44" t="s">
        <v>110</v>
      </c>
      <c r="H44" t="s">
        <v>110</v>
      </c>
      <c r="I44" t="s">
        <v>110</v>
      </c>
      <c r="J44" t="s">
        <v>110</v>
      </c>
      <c r="K44" t="s">
        <v>110</v>
      </c>
    </row>
    <row r="45" spans="2:11" x14ac:dyDescent="0.2">
      <c r="B45" t="s">
        <v>1</v>
      </c>
      <c r="C45" s="2" t="s">
        <v>181</v>
      </c>
      <c r="D45" t="s">
        <v>182</v>
      </c>
      <c r="E45" t="s">
        <v>234</v>
      </c>
      <c r="F45" t="s">
        <v>110</v>
      </c>
      <c r="G45" t="s">
        <v>110</v>
      </c>
      <c r="H45" t="s">
        <v>110</v>
      </c>
      <c r="I45" t="s">
        <v>110</v>
      </c>
      <c r="J45" t="s">
        <v>110</v>
      </c>
      <c r="K45" t="s">
        <v>110</v>
      </c>
    </row>
    <row r="46" spans="2:11" x14ac:dyDescent="0.2">
      <c r="B46" t="s">
        <v>1</v>
      </c>
      <c r="C46" s="2" t="s">
        <v>38</v>
      </c>
      <c r="D46" t="s">
        <v>373</v>
      </c>
      <c r="E46" t="s">
        <v>235</v>
      </c>
      <c r="F46">
        <v>0</v>
      </c>
      <c r="G46">
        <v>90837.56</v>
      </c>
      <c r="H46">
        <v>49816.93</v>
      </c>
      <c r="I46">
        <v>31639.99</v>
      </c>
      <c r="J46">
        <v>52740.35</v>
      </c>
      <c r="K46">
        <v>22105.07</v>
      </c>
    </row>
    <row r="47" spans="2:11" x14ac:dyDescent="0.2">
      <c r="B47" t="s">
        <v>1</v>
      </c>
      <c r="C47" s="2" t="s">
        <v>183</v>
      </c>
      <c r="D47" t="s">
        <v>184</v>
      </c>
      <c r="E47" t="s">
        <v>234</v>
      </c>
      <c r="F47" t="s">
        <v>110</v>
      </c>
      <c r="G47" t="s">
        <v>110</v>
      </c>
      <c r="H47" t="s">
        <v>110</v>
      </c>
      <c r="I47" t="s">
        <v>110</v>
      </c>
      <c r="J47" t="s">
        <v>110</v>
      </c>
      <c r="K47" t="s">
        <v>110</v>
      </c>
    </row>
    <row r="48" spans="2:11" x14ac:dyDescent="0.2">
      <c r="B48" t="s">
        <v>1</v>
      </c>
      <c r="C48" s="2" t="s">
        <v>185</v>
      </c>
      <c r="D48" t="s">
        <v>186</v>
      </c>
      <c r="E48" t="s">
        <v>234</v>
      </c>
      <c r="F48" t="s">
        <v>110</v>
      </c>
      <c r="G48" t="s">
        <v>110</v>
      </c>
      <c r="H48" t="s">
        <v>110</v>
      </c>
      <c r="I48" t="s">
        <v>110</v>
      </c>
      <c r="J48" t="s">
        <v>110</v>
      </c>
      <c r="K48" t="s">
        <v>110</v>
      </c>
    </row>
    <row r="49" spans="2:11" x14ac:dyDescent="0.2">
      <c r="B49" t="s">
        <v>1</v>
      </c>
      <c r="C49" s="2" t="s">
        <v>187</v>
      </c>
      <c r="D49" t="s">
        <v>188</v>
      </c>
      <c r="E49" t="s">
        <v>234</v>
      </c>
      <c r="F49" t="s">
        <v>110</v>
      </c>
      <c r="G49" t="s">
        <v>110</v>
      </c>
      <c r="H49" t="s">
        <v>110</v>
      </c>
      <c r="I49" t="s">
        <v>110</v>
      </c>
      <c r="J49" t="s">
        <v>110</v>
      </c>
      <c r="K49" t="s">
        <v>110</v>
      </c>
    </row>
    <row r="50" spans="2:11" x14ac:dyDescent="0.2">
      <c r="B50" t="s">
        <v>1</v>
      </c>
      <c r="C50" s="2" t="s">
        <v>189</v>
      </c>
      <c r="D50" t="s">
        <v>374</v>
      </c>
      <c r="E50" t="s">
        <v>234</v>
      </c>
      <c r="F50" t="s">
        <v>110</v>
      </c>
      <c r="G50" t="s">
        <v>110</v>
      </c>
      <c r="H50" t="s">
        <v>110</v>
      </c>
      <c r="I50" t="s">
        <v>110</v>
      </c>
      <c r="J50" t="s">
        <v>110</v>
      </c>
      <c r="K50" t="s">
        <v>110</v>
      </c>
    </row>
    <row r="51" spans="2:11" x14ac:dyDescent="0.2">
      <c r="B51" t="s">
        <v>1</v>
      </c>
      <c r="C51" s="2" t="s">
        <v>227</v>
      </c>
      <c r="D51" t="s">
        <v>228</v>
      </c>
      <c r="E51" t="s">
        <v>234</v>
      </c>
      <c r="F51" t="s">
        <v>110</v>
      </c>
      <c r="G51" t="s">
        <v>110</v>
      </c>
      <c r="H51" t="s">
        <v>110</v>
      </c>
      <c r="I51" t="s">
        <v>110</v>
      </c>
      <c r="J51" t="s">
        <v>110</v>
      </c>
      <c r="K51" t="s">
        <v>110</v>
      </c>
    </row>
    <row r="52" spans="2:11" x14ac:dyDescent="0.2">
      <c r="B52" t="s">
        <v>1</v>
      </c>
      <c r="C52" s="2" t="s">
        <v>190</v>
      </c>
      <c r="D52" t="s">
        <v>191</v>
      </c>
      <c r="E52" t="s">
        <v>234</v>
      </c>
      <c r="F52" t="s">
        <v>110</v>
      </c>
      <c r="G52" t="s">
        <v>110</v>
      </c>
      <c r="H52" t="s">
        <v>110</v>
      </c>
      <c r="I52" t="s">
        <v>110</v>
      </c>
      <c r="J52" t="s">
        <v>110</v>
      </c>
      <c r="K52" t="s">
        <v>110</v>
      </c>
    </row>
    <row r="53" spans="2:11" x14ac:dyDescent="0.2">
      <c r="B53" t="s">
        <v>1</v>
      </c>
      <c r="C53" s="2" t="s">
        <v>192</v>
      </c>
      <c r="D53" t="s">
        <v>193</v>
      </c>
      <c r="E53" t="s">
        <v>234</v>
      </c>
      <c r="F53" t="s">
        <v>110</v>
      </c>
      <c r="G53" t="s">
        <v>110</v>
      </c>
      <c r="H53" t="s">
        <v>110</v>
      </c>
      <c r="I53" t="s">
        <v>110</v>
      </c>
      <c r="J53" t="s">
        <v>110</v>
      </c>
      <c r="K53" t="s">
        <v>110</v>
      </c>
    </row>
    <row r="54" spans="2:11" x14ac:dyDescent="0.2">
      <c r="B54" t="s">
        <v>1</v>
      </c>
      <c r="C54" s="2" t="s">
        <v>194</v>
      </c>
      <c r="D54" t="s">
        <v>375</v>
      </c>
      <c r="E54" t="s">
        <v>234</v>
      </c>
      <c r="F54" t="s">
        <v>110</v>
      </c>
      <c r="G54" t="s">
        <v>110</v>
      </c>
      <c r="H54" t="s">
        <v>110</v>
      </c>
      <c r="I54" t="s">
        <v>110</v>
      </c>
      <c r="J54" t="s">
        <v>110</v>
      </c>
      <c r="K54" t="s">
        <v>110</v>
      </c>
    </row>
    <row r="55" spans="2:11" x14ac:dyDescent="0.2">
      <c r="B55" t="s">
        <v>1</v>
      </c>
      <c r="C55" s="2" t="s">
        <v>197</v>
      </c>
      <c r="D55" t="s">
        <v>284</v>
      </c>
      <c r="E55" t="s">
        <v>234</v>
      </c>
      <c r="F55" t="s">
        <v>110</v>
      </c>
      <c r="G55" t="s">
        <v>110</v>
      </c>
      <c r="H55" t="s">
        <v>110</v>
      </c>
      <c r="I55" t="s">
        <v>110</v>
      </c>
      <c r="J55" t="s">
        <v>110</v>
      </c>
      <c r="K55" t="s">
        <v>110</v>
      </c>
    </row>
    <row r="56" spans="2:11" x14ac:dyDescent="0.2">
      <c r="B56" t="s">
        <v>1</v>
      </c>
      <c r="C56" s="2" t="s">
        <v>199</v>
      </c>
      <c r="D56" t="s">
        <v>200</v>
      </c>
      <c r="E56" t="s">
        <v>234</v>
      </c>
      <c r="F56" t="s">
        <v>110</v>
      </c>
      <c r="G56" t="s">
        <v>110</v>
      </c>
      <c r="H56" t="s">
        <v>110</v>
      </c>
      <c r="I56" t="s">
        <v>110</v>
      </c>
      <c r="J56" t="s">
        <v>110</v>
      </c>
      <c r="K56" t="s">
        <v>110</v>
      </c>
    </row>
    <row r="57" spans="2:11" x14ac:dyDescent="0.2">
      <c r="B57" t="s">
        <v>1</v>
      </c>
      <c r="C57" s="2" t="s">
        <v>201</v>
      </c>
      <c r="D57" t="s">
        <v>376</v>
      </c>
      <c r="E57" t="s">
        <v>234</v>
      </c>
      <c r="F57" t="s">
        <v>110</v>
      </c>
      <c r="G57" t="s">
        <v>110</v>
      </c>
      <c r="H57" t="s">
        <v>110</v>
      </c>
      <c r="I57" t="s">
        <v>110</v>
      </c>
      <c r="J57" t="s">
        <v>110</v>
      </c>
      <c r="K57" t="s">
        <v>110</v>
      </c>
    </row>
    <row r="58" spans="2:11" x14ac:dyDescent="0.2">
      <c r="B58" t="s">
        <v>1</v>
      </c>
      <c r="C58" s="2" t="s">
        <v>202</v>
      </c>
      <c r="D58" t="s">
        <v>203</v>
      </c>
      <c r="E58" t="s">
        <v>234</v>
      </c>
      <c r="F58" t="s">
        <v>110</v>
      </c>
      <c r="G58" t="s">
        <v>110</v>
      </c>
      <c r="H58" t="s">
        <v>110</v>
      </c>
      <c r="I58" t="s">
        <v>110</v>
      </c>
      <c r="J58" t="s">
        <v>110</v>
      </c>
      <c r="K58" t="s">
        <v>110</v>
      </c>
    </row>
    <row r="59" spans="2:11" x14ac:dyDescent="0.2">
      <c r="B59" t="s">
        <v>1</v>
      </c>
      <c r="C59" s="2" t="s">
        <v>341</v>
      </c>
      <c r="D59" t="s">
        <v>378</v>
      </c>
      <c r="E59" t="s">
        <v>235</v>
      </c>
      <c r="F59">
        <v>0</v>
      </c>
      <c r="G59">
        <v>0</v>
      </c>
      <c r="H59">
        <v>0</v>
      </c>
      <c r="I59">
        <v>37441.93</v>
      </c>
      <c r="J59">
        <v>6805.24</v>
      </c>
      <c r="K59">
        <v>15718.31</v>
      </c>
    </row>
    <row r="60" spans="2:11" x14ac:dyDescent="0.2">
      <c r="B60" t="s">
        <v>1</v>
      </c>
      <c r="C60" s="2" t="s">
        <v>342</v>
      </c>
      <c r="D60" t="s">
        <v>379</v>
      </c>
      <c r="E60" t="s">
        <v>234</v>
      </c>
      <c r="F60" t="s">
        <v>110</v>
      </c>
      <c r="G60" t="s">
        <v>110</v>
      </c>
      <c r="H60" t="s">
        <v>110</v>
      </c>
      <c r="I60" t="s">
        <v>110</v>
      </c>
      <c r="J60" t="s">
        <v>110</v>
      </c>
      <c r="K60" t="s">
        <v>110</v>
      </c>
    </row>
    <row r="61" spans="2:11" x14ac:dyDescent="0.2">
      <c r="B61" t="s">
        <v>1</v>
      </c>
      <c r="C61" s="2" t="s">
        <v>343</v>
      </c>
      <c r="D61" t="s">
        <v>380</v>
      </c>
      <c r="E61" t="s">
        <v>234</v>
      </c>
      <c r="F61" t="s">
        <v>110</v>
      </c>
      <c r="G61" t="s">
        <v>110</v>
      </c>
      <c r="H61" t="s">
        <v>110</v>
      </c>
      <c r="I61" t="s">
        <v>110</v>
      </c>
      <c r="J61" t="s">
        <v>110</v>
      </c>
      <c r="K61" t="s">
        <v>110</v>
      </c>
    </row>
    <row r="62" spans="2:11" x14ac:dyDescent="0.2">
      <c r="B62" t="s">
        <v>1</v>
      </c>
      <c r="C62" s="2" t="s">
        <v>344</v>
      </c>
      <c r="D62" t="s">
        <v>381</v>
      </c>
      <c r="E62" t="s">
        <v>235</v>
      </c>
      <c r="F62" t="s">
        <v>110</v>
      </c>
      <c r="G62" t="s">
        <v>110</v>
      </c>
      <c r="H62">
        <v>0</v>
      </c>
      <c r="I62">
        <v>0</v>
      </c>
      <c r="J62" t="s">
        <v>110</v>
      </c>
      <c r="K62" t="s">
        <v>110</v>
      </c>
    </row>
    <row r="63" spans="2:11" x14ac:dyDescent="0.2">
      <c r="B63" t="s">
        <v>1</v>
      </c>
      <c r="C63" s="2" t="s">
        <v>345</v>
      </c>
      <c r="D63" t="s">
        <v>382</v>
      </c>
      <c r="E63" t="s">
        <v>235</v>
      </c>
      <c r="F63" t="s">
        <v>110</v>
      </c>
      <c r="G63">
        <v>27831.84</v>
      </c>
      <c r="H63">
        <v>0</v>
      </c>
      <c r="I63" t="s">
        <v>110</v>
      </c>
      <c r="J63" t="s">
        <v>110</v>
      </c>
      <c r="K63" t="s">
        <v>110</v>
      </c>
    </row>
    <row r="64" spans="2:11" x14ac:dyDescent="0.2">
      <c r="B64" t="s">
        <v>1</v>
      </c>
      <c r="C64" s="2" t="s">
        <v>346</v>
      </c>
      <c r="D64" t="s">
        <v>383</v>
      </c>
      <c r="E64" t="s">
        <v>235</v>
      </c>
      <c r="F64">
        <v>0</v>
      </c>
      <c r="G64">
        <v>0</v>
      </c>
      <c r="H64">
        <v>0</v>
      </c>
      <c r="I64">
        <v>0</v>
      </c>
      <c r="J64" t="s">
        <v>110</v>
      </c>
      <c r="K64" t="s">
        <v>110</v>
      </c>
    </row>
    <row r="65" spans="2:11" x14ac:dyDescent="0.2">
      <c r="B65" t="s">
        <v>1</v>
      </c>
      <c r="C65" s="2" t="s">
        <v>347</v>
      </c>
      <c r="D65" t="s">
        <v>384</v>
      </c>
      <c r="E65" t="s">
        <v>234</v>
      </c>
      <c r="F65" t="s">
        <v>110</v>
      </c>
      <c r="G65" t="s">
        <v>110</v>
      </c>
      <c r="H65" t="s">
        <v>110</v>
      </c>
      <c r="I65" t="s">
        <v>110</v>
      </c>
      <c r="J65" t="s">
        <v>110</v>
      </c>
      <c r="K65" t="s">
        <v>110</v>
      </c>
    </row>
    <row r="66" spans="2:11" x14ac:dyDescent="0.2">
      <c r="B66" t="s">
        <v>1</v>
      </c>
      <c r="C66" s="2" t="s">
        <v>348</v>
      </c>
      <c r="D66" t="s">
        <v>385</v>
      </c>
      <c r="E66" t="s">
        <v>234</v>
      </c>
      <c r="F66" t="s">
        <v>110</v>
      </c>
      <c r="G66" t="s">
        <v>110</v>
      </c>
      <c r="H66" t="s">
        <v>110</v>
      </c>
      <c r="I66" t="s">
        <v>110</v>
      </c>
      <c r="J66" t="s">
        <v>110</v>
      </c>
      <c r="K66" t="s">
        <v>110</v>
      </c>
    </row>
    <row r="67" spans="2:11" x14ac:dyDescent="0.2">
      <c r="B67" t="s">
        <v>1</v>
      </c>
      <c r="C67" s="2" t="s">
        <v>349</v>
      </c>
      <c r="D67" t="s">
        <v>386</v>
      </c>
      <c r="E67" t="s">
        <v>234</v>
      </c>
      <c r="F67" t="s">
        <v>110</v>
      </c>
      <c r="G67" t="s">
        <v>110</v>
      </c>
      <c r="H67" t="s">
        <v>110</v>
      </c>
      <c r="I67" t="s">
        <v>110</v>
      </c>
      <c r="J67" t="s">
        <v>110</v>
      </c>
      <c r="K67" t="s">
        <v>110</v>
      </c>
    </row>
    <row r="68" spans="2:11" x14ac:dyDescent="0.2">
      <c r="B68" t="s">
        <v>1</v>
      </c>
      <c r="C68" s="2" t="s">
        <v>350</v>
      </c>
      <c r="D68" t="s">
        <v>387</v>
      </c>
      <c r="E68" t="s">
        <v>234</v>
      </c>
      <c r="F68" t="s">
        <v>110</v>
      </c>
      <c r="G68" t="s">
        <v>110</v>
      </c>
      <c r="H68" t="s">
        <v>110</v>
      </c>
      <c r="I68" t="s">
        <v>110</v>
      </c>
      <c r="J68" t="s">
        <v>110</v>
      </c>
      <c r="K68" t="s">
        <v>110</v>
      </c>
    </row>
    <row r="69" spans="2:11" x14ac:dyDescent="0.2">
      <c r="B69" t="s">
        <v>1</v>
      </c>
      <c r="C69" s="2" t="s">
        <v>351</v>
      </c>
      <c r="D69" t="s">
        <v>388</v>
      </c>
      <c r="E69" t="s">
        <v>234</v>
      </c>
      <c r="F69" t="s">
        <v>110</v>
      </c>
      <c r="G69" t="s">
        <v>110</v>
      </c>
      <c r="H69" t="s">
        <v>110</v>
      </c>
      <c r="I69" t="s">
        <v>110</v>
      </c>
      <c r="J69" t="s">
        <v>110</v>
      </c>
      <c r="K69" t="s">
        <v>110</v>
      </c>
    </row>
    <row r="70" spans="2:11" x14ac:dyDescent="0.2">
      <c r="B70" t="s">
        <v>1</v>
      </c>
      <c r="C70" s="2" t="s">
        <v>352</v>
      </c>
      <c r="D70" t="s">
        <v>389</v>
      </c>
      <c r="E70" t="s">
        <v>235</v>
      </c>
      <c r="F70">
        <v>0</v>
      </c>
      <c r="G70">
        <v>3389.51</v>
      </c>
      <c r="H70">
        <v>0</v>
      </c>
      <c r="I70">
        <v>0</v>
      </c>
      <c r="J70">
        <v>0</v>
      </c>
      <c r="K70" t="s">
        <v>110</v>
      </c>
    </row>
    <row r="71" spans="2:11" x14ac:dyDescent="0.2">
      <c r="B71" t="s">
        <v>1</v>
      </c>
      <c r="C71" s="2" t="s">
        <v>205</v>
      </c>
      <c r="D71" t="s">
        <v>390</v>
      </c>
      <c r="E71" t="s">
        <v>234</v>
      </c>
      <c r="F71" t="s">
        <v>110</v>
      </c>
      <c r="G71" t="s">
        <v>110</v>
      </c>
      <c r="H71" t="s">
        <v>110</v>
      </c>
      <c r="I71" t="s">
        <v>110</v>
      </c>
      <c r="J71" t="s">
        <v>110</v>
      </c>
      <c r="K71" t="s">
        <v>110</v>
      </c>
    </row>
    <row r="72" spans="2:11" x14ac:dyDescent="0.2">
      <c r="B72" t="s">
        <v>1</v>
      </c>
      <c r="C72" s="2" t="s">
        <v>225</v>
      </c>
      <c r="D72" t="s">
        <v>391</v>
      </c>
      <c r="E72" t="s">
        <v>234</v>
      </c>
      <c r="F72" t="s">
        <v>110</v>
      </c>
      <c r="G72" t="s">
        <v>110</v>
      </c>
      <c r="H72" t="s">
        <v>110</v>
      </c>
      <c r="I72" t="s">
        <v>110</v>
      </c>
      <c r="J72" t="s">
        <v>110</v>
      </c>
      <c r="K72" t="s">
        <v>110</v>
      </c>
    </row>
    <row r="73" spans="2:11" x14ac:dyDescent="0.2">
      <c r="B73" t="s">
        <v>237</v>
      </c>
      <c r="C73" s="2" t="s">
        <v>229</v>
      </c>
      <c r="D73" t="s">
        <v>230</v>
      </c>
      <c r="E73" t="s">
        <v>110</v>
      </c>
      <c r="F73" t="s">
        <v>110</v>
      </c>
      <c r="G73" t="s">
        <v>110</v>
      </c>
      <c r="H73" t="s">
        <v>110</v>
      </c>
      <c r="I73" t="s">
        <v>110</v>
      </c>
      <c r="J73" t="s">
        <v>110</v>
      </c>
      <c r="K73" t="s">
        <v>110</v>
      </c>
    </row>
    <row r="74" spans="2:11" x14ac:dyDescent="0.2">
      <c r="B74" t="s">
        <v>2</v>
      </c>
      <c r="C74" s="2" t="s">
        <v>206</v>
      </c>
      <c r="D74" t="s">
        <v>207</v>
      </c>
      <c r="E74" t="s">
        <v>234</v>
      </c>
      <c r="F74" t="s">
        <v>110</v>
      </c>
      <c r="G74" t="s">
        <v>110</v>
      </c>
      <c r="H74" t="s">
        <v>110</v>
      </c>
      <c r="I74" t="s">
        <v>110</v>
      </c>
      <c r="J74" t="s">
        <v>110</v>
      </c>
      <c r="K74" t="s">
        <v>110</v>
      </c>
    </row>
    <row r="75" spans="2:11" x14ac:dyDescent="0.2">
      <c r="B75" t="s">
        <v>2</v>
      </c>
      <c r="C75" s="2" t="s">
        <v>39</v>
      </c>
      <c r="D75" t="s">
        <v>301</v>
      </c>
      <c r="E75" t="s">
        <v>234</v>
      </c>
      <c r="F75" t="s">
        <v>110</v>
      </c>
      <c r="G75" t="s">
        <v>110</v>
      </c>
      <c r="H75" t="s">
        <v>110</v>
      </c>
      <c r="I75" t="s">
        <v>110</v>
      </c>
      <c r="J75" t="s">
        <v>110</v>
      </c>
      <c r="K75" t="s">
        <v>110</v>
      </c>
    </row>
    <row r="76" spans="2:11" x14ac:dyDescent="0.2">
      <c r="B76" t="s">
        <v>2</v>
      </c>
      <c r="C76" s="2" t="s">
        <v>40</v>
      </c>
      <c r="D76" t="s">
        <v>41</v>
      </c>
      <c r="E76" t="s">
        <v>235</v>
      </c>
      <c r="F76">
        <v>17830.09</v>
      </c>
      <c r="G76">
        <v>103436.51</v>
      </c>
      <c r="H76">
        <v>156300.04</v>
      </c>
      <c r="I76">
        <v>27819.86</v>
      </c>
      <c r="J76">
        <v>254775.66</v>
      </c>
      <c r="K76">
        <v>65302.89</v>
      </c>
    </row>
    <row r="77" spans="2:11" x14ac:dyDescent="0.2">
      <c r="B77" t="s">
        <v>2</v>
      </c>
      <c r="C77" s="2" t="s">
        <v>208</v>
      </c>
      <c r="D77" t="s">
        <v>209</v>
      </c>
      <c r="E77" t="s">
        <v>234</v>
      </c>
      <c r="F77" t="s">
        <v>110</v>
      </c>
      <c r="G77" t="s">
        <v>110</v>
      </c>
      <c r="H77" t="s">
        <v>110</v>
      </c>
      <c r="I77" t="s">
        <v>110</v>
      </c>
      <c r="J77" t="s">
        <v>110</v>
      </c>
      <c r="K77" t="s">
        <v>110</v>
      </c>
    </row>
    <row r="78" spans="2:11" x14ac:dyDescent="0.2">
      <c r="B78" t="s">
        <v>2</v>
      </c>
      <c r="C78" s="2" t="s">
        <v>42</v>
      </c>
      <c r="D78" t="s">
        <v>43</v>
      </c>
      <c r="E78" t="s">
        <v>235</v>
      </c>
      <c r="F78">
        <v>30593.599999999999</v>
      </c>
      <c r="G78">
        <v>312798.48</v>
      </c>
      <c r="H78">
        <v>181637.94</v>
      </c>
      <c r="I78">
        <v>335376.19</v>
      </c>
      <c r="J78">
        <v>286046.2</v>
      </c>
      <c r="K78">
        <v>186301.19</v>
      </c>
    </row>
    <row r="79" spans="2:11" x14ac:dyDescent="0.2">
      <c r="B79" t="s">
        <v>2</v>
      </c>
      <c r="C79" s="2" t="s">
        <v>44</v>
      </c>
      <c r="D79" t="s">
        <v>392</v>
      </c>
      <c r="E79" t="s">
        <v>235</v>
      </c>
      <c r="F79">
        <v>355189.49</v>
      </c>
      <c r="G79">
        <v>1202920.3600000001</v>
      </c>
      <c r="H79">
        <v>631459.23</v>
      </c>
      <c r="I79">
        <v>1140182.05</v>
      </c>
      <c r="J79">
        <v>670641.61</v>
      </c>
      <c r="K79">
        <v>244893.65</v>
      </c>
    </row>
    <row r="80" spans="2:11" x14ac:dyDescent="0.2">
      <c r="B80" t="s">
        <v>2</v>
      </c>
      <c r="C80" s="2" t="s">
        <v>45</v>
      </c>
      <c r="D80" t="s">
        <v>393</v>
      </c>
      <c r="E80" t="s">
        <v>235</v>
      </c>
      <c r="F80">
        <v>28824.47</v>
      </c>
      <c r="G80">
        <v>269266.36</v>
      </c>
      <c r="H80">
        <v>63782.559999999998</v>
      </c>
      <c r="I80">
        <v>108782.25</v>
      </c>
      <c r="J80">
        <v>71289.75</v>
      </c>
      <c r="K80">
        <v>36065.279999999999</v>
      </c>
    </row>
    <row r="81" spans="2:11" x14ac:dyDescent="0.2">
      <c r="B81" t="s">
        <v>2</v>
      </c>
      <c r="C81" s="2" t="s">
        <v>46</v>
      </c>
      <c r="D81" t="s">
        <v>47</v>
      </c>
      <c r="E81" t="s">
        <v>235</v>
      </c>
      <c r="F81">
        <v>69961.02</v>
      </c>
      <c r="G81">
        <v>233680.59</v>
      </c>
      <c r="H81">
        <v>48410.82</v>
      </c>
      <c r="I81">
        <v>81967.89</v>
      </c>
      <c r="J81">
        <v>112333.98</v>
      </c>
      <c r="K81">
        <v>25843.16</v>
      </c>
    </row>
    <row r="82" spans="2:11" x14ac:dyDescent="0.2">
      <c r="B82" t="s">
        <v>2</v>
      </c>
      <c r="C82" s="2" t="s">
        <v>48</v>
      </c>
      <c r="D82" t="s">
        <v>49</v>
      </c>
      <c r="E82" t="s">
        <v>235</v>
      </c>
      <c r="F82">
        <v>1127483.1399999999</v>
      </c>
      <c r="G82">
        <v>1034793.49</v>
      </c>
      <c r="H82">
        <v>2154990.06</v>
      </c>
      <c r="I82">
        <v>2538251.23</v>
      </c>
      <c r="J82">
        <v>1319524.4099999999</v>
      </c>
      <c r="K82">
        <v>2048029.05</v>
      </c>
    </row>
    <row r="83" spans="2:11" x14ac:dyDescent="0.2">
      <c r="B83" t="s">
        <v>2</v>
      </c>
      <c r="C83" s="2" t="s">
        <v>50</v>
      </c>
      <c r="D83" t="s">
        <v>51</v>
      </c>
      <c r="E83" t="s">
        <v>235</v>
      </c>
      <c r="F83">
        <v>72034.2</v>
      </c>
      <c r="G83">
        <v>55980.39</v>
      </c>
      <c r="H83">
        <v>43218.64</v>
      </c>
      <c r="I83">
        <v>112328.17</v>
      </c>
      <c r="J83">
        <v>67786.89</v>
      </c>
      <c r="K83">
        <v>16225.69</v>
      </c>
    </row>
    <row r="84" spans="2:11" x14ac:dyDescent="0.2">
      <c r="B84" t="s">
        <v>2</v>
      </c>
      <c r="C84" s="2" t="s">
        <v>113</v>
      </c>
      <c r="D84" t="s">
        <v>111</v>
      </c>
      <c r="E84" t="s">
        <v>234</v>
      </c>
      <c r="F84" t="s">
        <v>110</v>
      </c>
      <c r="G84" t="s">
        <v>110</v>
      </c>
      <c r="H84" t="s">
        <v>110</v>
      </c>
      <c r="I84" t="s">
        <v>110</v>
      </c>
      <c r="J84" t="s">
        <v>110</v>
      </c>
      <c r="K84" t="s">
        <v>110</v>
      </c>
    </row>
    <row r="85" spans="2:11" x14ac:dyDescent="0.2">
      <c r="B85" t="s">
        <v>2</v>
      </c>
      <c r="C85" s="2" t="s">
        <v>52</v>
      </c>
      <c r="D85" t="s">
        <v>394</v>
      </c>
      <c r="E85" t="s">
        <v>235</v>
      </c>
      <c r="F85">
        <v>54225.1</v>
      </c>
      <c r="G85">
        <v>12283.05</v>
      </c>
      <c r="H85">
        <v>20777.060000000001</v>
      </c>
      <c r="I85">
        <v>128164.65</v>
      </c>
      <c r="J85">
        <v>163371.73000000001</v>
      </c>
      <c r="K85">
        <v>149954.1</v>
      </c>
    </row>
    <row r="86" spans="2:11" x14ac:dyDescent="0.2">
      <c r="B86" t="s">
        <v>2</v>
      </c>
      <c r="C86" s="2" t="s">
        <v>53</v>
      </c>
      <c r="D86" t="s">
        <v>395</v>
      </c>
      <c r="E86" t="s">
        <v>234</v>
      </c>
      <c r="F86">
        <v>21296.45</v>
      </c>
      <c r="G86">
        <v>23167.58</v>
      </c>
      <c r="H86">
        <v>0</v>
      </c>
      <c r="I86">
        <v>0</v>
      </c>
      <c r="J86" t="s">
        <v>110</v>
      </c>
      <c r="K86" t="s">
        <v>110</v>
      </c>
    </row>
    <row r="87" spans="2:11" x14ac:dyDescent="0.2">
      <c r="B87" t="s">
        <v>2</v>
      </c>
      <c r="C87" s="2" t="s">
        <v>54</v>
      </c>
      <c r="D87" t="s">
        <v>55</v>
      </c>
      <c r="E87" t="s">
        <v>235</v>
      </c>
      <c r="F87">
        <v>9805.51</v>
      </c>
      <c r="G87">
        <v>38119.53</v>
      </c>
      <c r="H87">
        <v>26923.54</v>
      </c>
      <c r="I87">
        <v>21752.11</v>
      </c>
      <c r="J87">
        <v>0</v>
      </c>
      <c r="K87">
        <v>5720.06</v>
      </c>
    </row>
    <row r="88" spans="2:11" x14ac:dyDescent="0.2">
      <c r="B88" t="s">
        <v>2</v>
      </c>
      <c r="C88" s="2" t="s">
        <v>56</v>
      </c>
      <c r="D88" t="s">
        <v>57</v>
      </c>
      <c r="E88" t="s">
        <v>235</v>
      </c>
      <c r="F88">
        <v>124607.59</v>
      </c>
      <c r="G88">
        <v>108464.52</v>
      </c>
      <c r="H88">
        <v>120040.45</v>
      </c>
      <c r="I88">
        <v>182667.85</v>
      </c>
      <c r="J88">
        <v>63478.78</v>
      </c>
      <c r="K88">
        <v>9011.17</v>
      </c>
    </row>
    <row r="89" spans="2:11" x14ac:dyDescent="0.2">
      <c r="B89" t="s">
        <v>2</v>
      </c>
      <c r="C89" s="2" t="s">
        <v>58</v>
      </c>
      <c r="D89" t="s">
        <v>59</v>
      </c>
      <c r="E89" t="s">
        <v>235</v>
      </c>
      <c r="F89">
        <v>0</v>
      </c>
      <c r="G89">
        <v>18921.27</v>
      </c>
      <c r="H89">
        <v>6682.31</v>
      </c>
      <c r="I89">
        <v>34565.26</v>
      </c>
      <c r="J89">
        <v>1408</v>
      </c>
      <c r="K89">
        <v>0</v>
      </c>
    </row>
    <row r="90" spans="2:11" x14ac:dyDescent="0.2">
      <c r="B90" t="s">
        <v>2</v>
      </c>
      <c r="C90" s="2" t="s">
        <v>62</v>
      </c>
      <c r="D90" t="s">
        <v>396</v>
      </c>
      <c r="E90" t="s">
        <v>235</v>
      </c>
      <c r="F90">
        <v>23419.599999999999</v>
      </c>
      <c r="G90">
        <v>23140.89</v>
      </c>
      <c r="H90">
        <v>0</v>
      </c>
      <c r="I90" t="s">
        <v>110</v>
      </c>
      <c r="J90" t="s">
        <v>110</v>
      </c>
      <c r="K90" t="s">
        <v>110</v>
      </c>
    </row>
    <row r="91" spans="2:11" x14ac:dyDescent="0.2">
      <c r="B91" t="s">
        <v>2</v>
      </c>
      <c r="C91" s="2" t="s">
        <v>63</v>
      </c>
      <c r="D91" t="s">
        <v>397</v>
      </c>
      <c r="E91" t="s">
        <v>235</v>
      </c>
      <c r="F91">
        <v>0</v>
      </c>
      <c r="G91">
        <v>0</v>
      </c>
      <c r="H91">
        <v>0</v>
      </c>
      <c r="I91" t="s">
        <v>110</v>
      </c>
      <c r="J91" t="s">
        <v>110</v>
      </c>
      <c r="K91" t="s">
        <v>110</v>
      </c>
    </row>
    <row r="92" spans="2:11" x14ac:dyDescent="0.2">
      <c r="B92" t="s">
        <v>2</v>
      </c>
      <c r="C92" s="2" t="s">
        <v>64</v>
      </c>
      <c r="D92" t="s">
        <v>65</v>
      </c>
      <c r="E92" t="s">
        <v>235</v>
      </c>
      <c r="F92">
        <v>291164.40999999997</v>
      </c>
      <c r="G92">
        <v>564844.24</v>
      </c>
      <c r="H92">
        <v>567352.64</v>
      </c>
      <c r="I92">
        <v>700866.5</v>
      </c>
      <c r="J92">
        <v>515587.98</v>
      </c>
      <c r="K92">
        <v>145818.72</v>
      </c>
    </row>
    <row r="93" spans="2:11" x14ac:dyDescent="0.2">
      <c r="B93" t="s">
        <v>2</v>
      </c>
      <c r="C93" s="2" t="s">
        <v>66</v>
      </c>
      <c r="D93" t="s">
        <v>398</v>
      </c>
      <c r="E93" t="s">
        <v>235</v>
      </c>
      <c r="F93">
        <v>4684467.84</v>
      </c>
      <c r="G93">
        <v>5227114.88</v>
      </c>
      <c r="H93">
        <v>4474501.8499999996</v>
      </c>
      <c r="I93">
        <v>4490264.17</v>
      </c>
      <c r="J93">
        <v>3786334.66</v>
      </c>
      <c r="K93">
        <v>1763946.43</v>
      </c>
    </row>
    <row r="94" spans="2:11" x14ac:dyDescent="0.2">
      <c r="B94" t="s">
        <v>2</v>
      </c>
      <c r="C94" s="2" t="s">
        <v>67</v>
      </c>
      <c r="D94" t="s">
        <v>399</v>
      </c>
      <c r="E94" t="s">
        <v>235</v>
      </c>
      <c r="F94">
        <v>216862.25</v>
      </c>
      <c r="G94">
        <v>245111.66</v>
      </c>
      <c r="H94">
        <v>401486.44</v>
      </c>
      <c r="I94">
        <v>533691.93999999994</v>
      </c>
      <c r="J94">
        <v>337525.17</v>
      </c>
      <c r="K94">
        <v>341416.41</v>
      </c>
    </row>
    <row r="95" spans="2:11" x14ac:dyDescent="0.2">
      <c r="B95" t="s">
        <v>2</v>
      </c>
      <c r="C95" s="2" t="s">
        <v>68</v>
      </c>
      <c r="D95" t="s">
        <v>400</v>
      </c>
      <c r="E95" t="s">
        <v>235</v>
      </c>
      <c r="F95" t="s">
        <v>110</v>
      </c>
      <c r="G95" t="s">
        <v>110</v>
      </c>
      <c r="H95" t="s">
        <v>110</v>
      </c>
      <c r="I95" t="s">
        <v>110</v>
      </c>
      <c r="J95" t="s">
        <v>110</v>
      </c>
      <c r="K95" t="s">
        <v>110</v>
      </c>
    </row>
    <row r="96" spans="2:11" x14ac:dyDescent="0.2">
      <c r="B96" t="s">
        <v>2</v>
      </c>
      <c r="C96" s="2" t="s">
        <v>212</v>
      </c>
      <c r="D96" t="s">
        <v>213</v>
      </c>
      <c r="E96" t="s">
        <v>234</v>
      </c>
      <c r="F96" t="s">
        <v>110</v>
      </c>
      <c r="G96" t="s">
        <v>110</v>
      </c>
      <c r="H96" t="s">
        <v>110</v>
      </c>
      <c r="I96" t="s">
        <v>110</v>
      </c>
      <c r="J96" t="s">
        <v>110</v>
      </c>
      <c r="K96" t="s">
        <v>110</v>
      </c>
    </row>
    <row r="97" spans="2:11" x14ac:dyDescent="0.2">
      <c r="B97" t="s">
        <v>2</v>
      </c>
      <c r="C97" s="2" t="s">
        <v>70</v>
      </c>
      <c r="D97" t="s">
        <v>71</v>
      </c>
      <c r="E97" t="s">
        <v>235</v>
      </c>
      <c r="F97">
        <v>2824576.67</v>
      </c>
      <c r="G97">
        <v>2320160.52</v>
      </c>
      <c r="H97">
        <v>2175437.9900000002</v>
      </c>
      <c r="I97">
        <v>2602325.2400000002</v>
      </c>
      <c r="J97">
        <v>1783604.77</v>
      </c>
      <c r="K97">
        <v>1889333.03</v>
      </c>
    </row>
    <row r="98" spans="2:11" x14ac:dyDescent="0.2">
      <c r="B98" t="s">
        <v>2</v>
      </c>
      <c r="C98" s="2" t="s">
        <v>72</v>
      </c>
      <c r="D98" t="s">
        <v>73</v>
      </c>
      <c r="E98" t="s">
        <v>235</v>
      </c>
      <c r="F98">
        <v>5888.93</v>
      </c>
      <c r="G98">
        <v>3631.28</v>
      </c>
      <c r="H98">
        <v>0</v>
      </c>
      <c r="I98">
        <v>11662.11</v>
      </c>
      <c r="J98">
        <v>0</v>
      </c>
      <c r="K98">
        <v>1080</v>
      </c>
    </row>
    <row r="99" spans="2:11" x14ac:dyDescent="0.2">
      <c r="B99" t="s">
        <v>2</v>
      </c>
      <c r="C99" s="2" t="s">
        <v>214</v>
      </c>
      <c r="D99" t="s">
        <v>215</v>
      </c>
      <c r="E99" t="s">
        <v>234</v>
      </c>
      <c r="F99" t="s">
        <v>110</v>
      </c>
      <c r="G99" t="s">
        <v>110</v>
      </c>
      <c r="H99" t="s">
        <v>110</v>
      </c>
      <c r="I99" t="s">
        <v>110</v>
      </c>
      <c r="J99" t="s">
        <v>110</v>
      </c>
      <c r="K99" t="s">
        <v>110</v>
      </c>
    </row>
    <row r="100" spans="2:11" x14ac:dyDescent="0.2">
      <c r="B100" t="s">
        <v>2</v>
      </c>
      <c r="C100" s="2" t="s">
        <v>231</v>
      </c>
      <c r="D100" t="s">
        <v>401</v>
      </c>
      <c r="E100" t="s">
        <v>234</v>
      </c>
      <c r="F100" t="s">
        <v>110</v>
      </c>
      <c r="G100" t="s">
        <v>110</v>
      </c>
      <c r="H100" t="s">
        <v>110</v>
      </c>
      <c r="I100" t="s">
        <v>110</v>
      </c>
      <c r="J100" t="s">
        <v>110</v>
      </c>
      <c r="K100" t="s">
        <v>110</v>
      </c>
    </row>
    <row r="101" spans="2:11" x14ac:dyDescent="0.2">
      <c r="B101" t="s">
        <v>2</v>
      </c>
      <c r="C101" s="2" t="s">
        <v>216</v>
      </c>
      <c r="D101" t="s">
        <v>402</v>
      </c>
      <c r="E101" t="s">
        <v>234</v>
      </c>
      <c r="F101" t="s">
        <v>110</v>
      </c>
      <c r="G101" t="s">
        <v>110</v>
      </c>
      <c r="H101" t="s">
        <v>110</v>
      </c>
      <c r="I101" t="s">
        <v>110</v>
      </c>
      <c r="J101" t="s">
        <v>110</v>
      </c>
      <c r="K101" t="s">
        <v>110</v>
      </c>
    </row>
    <row r="102" spans="2:11" x14ac:dyDescent="0.2">
      <c r="B102" t="s">
        <v>2</v>
      </c>
      <c r="C102" s="2" t="s">
        <v>74</v>
      </c>
      <c r="D102" t="s">
        <v>75</v>
      </c>
      <c r="E102" t="s">
        <v>235</v>
      </c>
      <c r="F102">
        <v>838845.53</v>
      </c>
      <c r="G102">
        <v>949715.9</v>
      </c>
      <c r="H102">
        <v>1122603.93</v>
      </c>
      <c r="I102">
        <v>1083542.77</v>
      </c>
      <c r="J102">
        <v>540745.15</v>
      </c>
      <c r="K102">
        <v>1562150.11</v>
      </c>
    </row>
    <row r="103" spans="2:11" x14ac:dyDescent="0.2">
      <c r="B103" t="s">
        <v>2</v>
      </c>
      <c r="C103" s="2" t="s">
        <v>76</v>
      </c>
      <c r="D103" t="s">
        <v>403</v>
      </c>
      <c r="E103" t="s">
        <v>234</v>
      </c>
      <c r="F103" t="s">
        <v>110</v>
      </c>
      <c r="G103" t="s">
        <v>110</v>
      </c>
      <c r="H103" t="s">
        <v>110</v>
      </c>
      <c r="I103" t="s">
        <v>110</v>
      </c>
      <c r="J103" t="s">
        <v>110</v>
      </c>
      <c r="K103" t="s">
        <v>110</v>
      </c>
    </row>
    <row r="104" spans="2:11" x14ac:dyDescent="0.2">
      <c r="B104" t="s">
        <v>2</v>
      </c>
      <c r="C104" s="2" t="s">
        <v>232</v>
      </c>
      <c r="D104" t="s">
        <v>404</v>
      </c>
      <c r="E104" t="s">
        <v>234</v>
      </c>
      <c r="F104" t="s">
        <v>110</v>
      </c>
      <c r="G104" t="s">
        <v>110</v>
      </c>
      <c r="H104" t="s">
        <v>110</v>
      </c>
      <c r="I104" t="s">
        <v>110</v>
      </c>
      <c r="J104" t="s">
        <v>110</v>
      </c>
      <c r="K104" t="s">
        <v>110</v>
      </c>
    </row>
    <row r="105" spans="2:11" x14ac:dyDescent="0.2">
      <c r="B105" t="s">
        <v>2</v>
      </c>
      <c r="C105" s="2" t="s">
        <v>77</v>
      </c>
      <c r="D105" t="s">
        <v>405</v>
      </c>
      <c r="E105" t="s">
        <v>235</v>
      </c>
      <c r="F105">
        <v>61981.01</v>
      </c>
      <c r="G105">
        <v>89321.67</v>
      </c>
      <c r="H105">
        <v>5849.93</v>
      </c>
      <c r="I105">
        <v>11288.34</v>
      </c>
      <c r="J105">
        <v>150104.5</v>
      </c>
      <c r="K105">
        <v>83617.14</v>
      </c>
    </row>
    <row r="106" spans="2:11" x14ac:dyDescent="0.2">
      <c r="B106" t="s">
        <v>410</v>
      </c>
      <c r="C106" s="2" t="s">
        <v>87</v>
      </c>
      <c r="D106" t="s">
        <v>88</v>
      </c>
      <c r="E106" t="s">
        <v>235</v>
      </c>
      <c r="F106">
        <v>632814.48</v>
      </c>
      <c r="G106">
        <v>600765.87</v>
      </c>
      <c r="H106">
        <v>311522.55</v>
      </c>
      <c r="I106">
        <v>166207.84</v>
      </c>
      <c r="J106">
        <v>127932.51</v>
      </c>
      <c r="K106">
        <v>62943.360000000001</v>
      </c>
    </row>
    <row r="107" spans="2:11" x14ac:dyDescent="0.2">
      <c r="B107" t="s">
        <v>410</v>
      </c>
      <c r="C107" s="2" t="s">
        <v>25</v>
      </c>
      <c r="D107" t="s">
        <v>316</v>
      </c>
      <c r="E107" t="s">
        <v>235</v>
      </c>
      <c r="F107" t="s">
        <v>110</v>
      </c>
      <c r="G107" t="s">
        <v>110</v>
      </c>
      <c r="H107" t="s">
        <v>110</v>
      </c>
      <c r="I107" t="s">
        <v>110</v>
      </c>
      <c r="J107" t="s">
        <v>110</v>
      </c>
      <c r="K107" t="s">
        <v>110</v>
      </c>
    </row>
    <row r="108" spans="2:11" x14ac:dyDescent="0.2">
      <c r="B108" t="s">
        <v>410</v>
      </c>
      <c r="C108" s="2" t="s">
        <v>90</v>
      </c>
      <c r="D108" t="s">
        <v>324</v>
      </c>
      <c r="E108" t="s">
        <v>235</v>
      </c>
      <c r="F108">
        <v>6501335.3600000003</v>
      </c>
      <c r="G108">
        <v>8200947.6399999997</v>
      </c>
      <c r="H108">
        <v>7218677.1799999997</v>
      </c>
      <c r="I108">
        <v>5604108.8899999997</v>
      </c>
      <c r="J108">
        <v>3765279.75</v>
      </c>
      <c r="K108">
        <v>5696887.5199999996</v>
      </c>
    </row>
    <row r="109" spans="2:11" x14ac:dyDescent="0.2">
      <c r="B109" t="s">
        <v>410</v>
      </c>
      <c r="C109" s="2" t="s">
        <v>218</v>
      </c>
      <c r="D109" t="s">
        <v>302</v>
      </c>
      <c r="E109" t="s">
        <v>234</v>
      </c>
      <c r="F109" t="s">
        <v>110</v>
      </c>
      <c r="G109" t="s">
        <v>110</v>
      </c>
      <c r="H109" t="s">
        <v>110</v>
      </c>
      <c r="I109" t="s">
        <v>110</v>
      </c>
      <c r="J109" t="s">
        <v>110</v>
      </c>
      <c r="K109" t="s">
        <v>110</v>
      </c>
    </row>
    <row r="110" spans="2:11" x14ac:dyDescent="0.2">
      <c r="B110" t="s">
        <v>410</v>
      </c>
      <c r="C110" s="2" t="s">
        <v>210</v>
      </c>
      <c r="D110" t="s">
        <v>211</v>
      </c>
      <c r="E110" t="s">
        <v>234</v>
      </c>
      <c r="F110" t="s">
        <v>110</v>
      </c>
      <c r="G110" t="s">
        <v>110</v>
      </c>
      <c r="H110" t="s">
        <v>110</v>
      </c>
      <c r="I110" t="s">
        <v>110</v>
      </c>
      <c r="J110" t="s">
        <v>110</v>
      </c>
      <c r="K110" t="s">
        <v>110</v>
      </c>
    </row>
    <row r="111" spans="2:11" x14ac:dyDescent="0.2">
      <c r="B111" t="s">
        <v>410</v>
      </c>
      <c r="C111" s="2" t="s">
        <v>26</v>
      </c>
      <c r="D111" t="s">
        <v>27</v>
      </c>
      <c r="E111" t="s">
        <v>235</v>
      </c>
      <c r="F111">
        <v>7776.28</v>
      </c>
      <c r="G111">
        <v>16926.650000000001</v>
      </c>
      <c r="H111">
        <v>631787.65</v>
      </c>
      <c r="I111">
        <v>504045.55</v>
      </c>
      <c r="J111">
        <v>326569.09000000003</v>
      </c>
      <c r="K111">
        <v>415902.05</v>
      </c>
    </row>
    <row r="112" spans="2:11" x14ac:dyDescent="0.2">
      <c r="B112" t="s">
        <v>410</v>
      </c>
      <c r="C112" s="2" t="s">
        <v>60</v>
      </c>
      <c r="D112" t="s">
        <v>61</v>
      </c>
      <c r="E112" t="s">
        <v>235</v>
      </c>
      <c r="F112">
        <v>310815.15000000002</v>
      </c>
      <c r="G112">
        <v>773220.66</v>
      </c>
      <c r="H112">
        <v>650840.92000000004</v>
      </c>
      <c r="I112">
        <v>875727.09</v>
      </c>
      <c r="J112">
        <v>639009.63</v>
      </c>
      <c r="K112">
        <v>1049619.23</v>
      </c>
    </row>
    <row r="113" spans="2:11" x14ac:dyDescent="0.2">
      <c r="B113" t="s">
        <v>410</v>
      </c>
      <c r="C113" s="2" t="s">
        <v>165</v>
      </c>
      <c r="D113" t="s">
        <v>166</v>
      </c>
      <c r="E113" t="s">
        <v>234</v>
      </c>
      <c r="F113" t="s">
        <v>110</v>
      </c>
      <c r="G113" t="s">
        <v>110</v>
      </c>
      <c r="H113" t="s">
        <v>110</v>
      </c>
      <c r="I113" t="s">
        <v>110</v>
      </c>
      <c r="J113" t="s">
        <v>110</v>
      </c>
      <c r="K113" t="s">
        <v>110</v>
      </c>
    </row>
    <row r="114" spans="2:11" x14ac:dyDescent="0.2">
      <c r="B114" t="s">
        <v>410</v>
      </c>
      <c r="C114" s="2" t="s">
        <v>219</v>
      </c>
      <c r="D114" t="s">
        <v>314</v>
      </c>
      <c r="E114" t="s">
        <v>235</v>
      </c>
      <c r="F114" t="s">
        <v>110</v>
      </c>
      <c r="G114" t="s">
        <v>110</v>
      </c>
      <c r="H114" t="s">
        <v>110</v>
      </c>
      <c r="I114" t="s">
        <v>110</v>
      </c>
      <c r="J114" t="s">
        <v>110</v>
      </c>
      <c r="K114" t="s">
        <v>110</v>
      </c>
    </row>
    <row r="115" spans="2:11" x14ac:dyDescent="0.2">
      <c r="B115" t="s">
        <v>410</v>
      </c>
      <c r="C115" s="2" t="s">
        <v>69</v>
      </c>
      <c r="D115" t="s">
        <v>407</v>
      </c>
      <c r="E115" t="s">
        <v>235</v>
      </c>
      <c r="F115">
        <v>732166.27</v>
      </c>
      <c r="G115">
        <v>1444793.73</v>
      </c>
      <c r="H115">
        <v>1355528.54</v>
      </c>
      <c r="I115">
        <v>978079.41</v>
      </c>
      <c r="J115">
        <v>1241470.92</v>
      </c>
      <c r="K115">
        <v>891913.32</v>
      </c>
    </row>
    <row r="116" spans="2:11" x14ac:dyDescent="0.2">
      <c r="B116" t="s">
        <v>410</v>
      </c>
      <c r="C116" s="2" t="s">
        <v>222</v>
      </c>
      <c r="D116" t="s">
        <v>304</v>
      </c>
      <c r="E116" t="s">
        <v>234</v>
      </c>
      <c r="F116" t="s">
        <v>110</v>
      </c>
      <c r="G116" t="s">
        <v>110</v>
      </c>
      <c r="H116" t="s">
        <v>110</v>
      </c>
      <c r="I116" t="s">
        <v>110</v>
      </c>
      <c r="J116" t="s">
        <v>110</v>
      </c>
      <c r="K116" t="s">
        <v>110</v>
      </c>
    </row>
    <row r="117" spans="2:11" x14ac:dyDescent="0.2">
      <c r="B117" t="s">
        <v>410</v>
      </c>
      <c r="C117" s="2" t="s">
        <v>195</v>
      </c>
      <c r="D117" t="s">
        <v>196</v>
      </c>
      <c r="E117" t="s">
        <v>236</v>
      </c>
      <c r="F117" t="s">
        <v>110</v>
      </c>
      <c r="G117" t="s">
        <v>110</v>
      </c>
      <c r="H117" t="s">
        <v>110</v>
      </c>
      <c r="I117" t="s">
        <v>110</v>
      </c>
      <c r="J117" t="s">
        <v>110</v>
      </c>
      <c r="K117" t="s">
        <v>110</v>
      </c>
    </row>
    <row r="118" spans="2:11" x14ac:dyDescent="0.2">
      <c r="B118" t="s">
        <v>410</v>
      </c>
      <c r="C118" s="2" t="s">
        <v>198</v>
      </c>
      <c r="D118" t="s">
        <v>363</v>
      </c>
      <c r="E118" t="s">
        <v>234</v>
      </c>
      <c r="F118" t="s">
        <v>110</v>
      </c>
      <c r="G118" t="s">
        <v>110</v>
      </c>
      <c r="H118" t="s">
        <v>110</v>
      </c>
      <c r="I118" t="s">
        <v>110</v>
      </c>
      <c r="J118" t="s">
        <v>110</v>
      </c>
      <c r="K118" t="s">
        <v>110</v>
      </c>
    </row>
    <row r="119" spans="2:11" x14ac:dyDescent="0.2">
      <c r="B119" t="s">
        <v>410</v>
      </c>
      <c r="C119" s="2" t="s">
        <v>224</v>
      </c>
      <c r="D119" t="s">
        <v>305</v>
      </c>
      <c r="E119" t="s">
        <v>234</v>
      </c>
      <c r="F119" t="s">
        <v>110</v>
      </c>
      <c r="G119" t="s">
        <v>110</v>
      </c>
      <c r="H119" t="s">
        <v>110</v>
      </c>
      <c r="I119" t="s">
        <v>110</v>
      </c>
      <c r="J119" t="s">
        <v>110</v>
      </c>
      <c r="K119" t="s">
        <v>110</v>
      </c>
    </row>
    <row r="120" spans="2:11" x14ac:dyDescent="0.2">
      <c r="B120" t="s">
        <v>410</v>
      </c>
      <c r="C120" s="2" t="s">
        <v>204</v>
      </c>
      <c r="D120" t="s">
        <v>377</v>
      </c>
      <c r="E120" t="s">
        <v>234</v>
      </c>
      <c r="F120" t="s">
        <v>110</v>
      </c>
      <c r="G120" t="s">
        <v>110</v>
      </c>
      <c r="H120" t="s">
        <v>110</v>
      </c>
      <c r="I120" t="s">
        <v>110</v>
      </c>
      <c r="J120" t="s">
        <v>110</v>
      </c>
      <c r="K120" t="s">
        <v>110</v>
      </c>
    </row>
    <row r="121" spans="2:11" x14ac:dyDescent="0.2">
      <c r="B121" t="s">
        <v>3</v>
      </c>
      <c r="C121" s="2" t="s">
        <v>78</v>
      </c>
      <c r="D121" t="s">
        <v>79</v>
      </c>
      <c r="E121" t="s">
        <v>235</v>
      </c>
      <c r="F121">
        <v>225531.53</v>
      </c>
      <c r="G121">
        <v>243657.25</v>
      </c>
      <c r="H121">
        <v>87329.88</v>
      </c>
      <c r="I121">
        <v>91449.45</v>
      </c>
      <c r="J121">
        <v>109873.2</v>
      </c>
      <c r="K121">
        <v>19324.91</v>
      </c>
    </row>
    <row r="122" spans="2:11" x14ac:dyDescent="0.2">
      <c r="B122" t="s">
        <v>3</v>
      </c>
      <c r="C122" s="2" t="s">
        <v>80</v>
      </c>
      <c r="D122" t="s">
        <v>360</v>
      </c>
      <c r="E122" t="s">
        <v>234</v>
      </c>
      <c r="F122">
        <v>0</v>
      </c>
      <c r="G122">
        <v>0</v>
      </c>
      <c r="H122">
        <v>0</v>
      </c>
      <c r="I122" t="s">
        <v>110</v>
      </c>
      <c r="J122" t="s">
        <v>110</v>
      </c>
      <c r="K122" t="s">
        <v>110</v>
      </c>
    </row>
    <row r="123" spans="2:11" x14ac:dyDescent="0.2">
      <c r="B123" t="s">
        <v>3</v>
      </c>
      <c r="C123" s="2" t="s">
        <v>81</v>
      </c>
      <c r="D123" t="s">
        <v>82</v>
      </c>
      <c r="E123" t="s">
        <v>235</v>
      </c>
      <c r="F123">
        <v>504038.83</v>
      </c>
      <c r="G123">
        <v>575116.9</v>
      </c>
      <c r="H123">
        <v>731340.1</v>
      </c>
      <c r="I123">
        <v>312137.05</v>
      </c>
      <c r="J123">
        <v>254496.57</v>
      </c>
      <c r="K123">
        <v>339633.15</v>
      </c>
    </row>
    <row r="124" spans="2:11" x14ac:dyDescent="0.2">
      <c r="B124" t="s">
        <v>3</v>
      </c>
      <c r="C124" s="2" t="s">
        <v>83</v>
      </c>
      <c r="D124" t="s">
        <v>84</v>
      </c>
      <c r="E124" t="s">
        <v>235</v>
      </c>
      <c r="F124">
        <v>2080</v>
      </c>
      <c r="G124">
        <v>14157.59</v>
      </c>
      <c r="H124">
        <v>25156.23</v>
      </c>
      <c r="I124">
        <v>2216.6799999999998</v>
      </c>
      <c r="J124">
        <v>30286.76</v>
      </c>
      <c r="K124">
        <v>8143.99</v>
      </c>
    </row>
    <row r="125" spans="2:11" x14ac:dyDescent="0.2">
      <c r="B125" t="s">
        <v>3</v>
      </c>
      <c r="C125" s="2" t="s">
        <v>217</v>
      </c>
      <c r="D125" t="s">
        <v>311</v>
      </c>
      <c r="E125" t="s">
        <v>234</v>
      </c>
      <c r="F125" t="s">
        <v>110</v>
      </c>
      <c r="G125" t="s">
        <v>110</v>
      </c>
      <c r="H125" t="s">
        <v>110</v>
      </c>
      <c r="I125" t="s">
        <v>110</v>
      </c>
      <c r="J125" t="s">
        <v>110</v>
      </c>
      <c r="K125" t="s">
        <v>110</v>
      </c>
    </row>
    <row r="126" spans="2:11" x14ac:dyDescent="0.2">
      <c r="B126" t="s">
        <v>3</v>
      </c>
      <c r="C126" s="2" t="s">
        <v>85</v>
      </c>
      <c r="D126" t="s">
        <v>86</v>
      </c>
      <c r="E126" t="s">
        <v>235</v>
      </c>
      <c r="F126">
        <v>0</v>
      </c>
      <c r="G126">
        <v>72720.240000000005</v>
      </c>
      <c r="H126">
        <v>35516.800000000003</v>
      </c>
      <c r="I126">
        <v>0</v>
      </c>
      <c r="J126">
        <v>0</v>
      </c>
      <c r="K126">
        <v>0</v>
      </c>
    </row>
    <row r="127" spans="2:11" x14ac:dyDescent="0.2">
      <c r="B127" t="s">
        <v>3</v>
      </c>
      <c r="C127" s="2" t="s">
        <v>89</v>
      </c>
      <c r="D127" t="s">
        <v>312</v>
      </c>
      <c r="E127" t="s">
        <v>234</v>
      </c>
      <c r="F127" t="s">
        <v>110</v>
      </c>
      <c r="G127" t="s">
        <v>110</v>
      </c>
      <c r="H127" t="s">
        <v>110</v>
      </c>
      <c r="I127" t="s">
        <v>110</v>
      </c>
      <c r="J127" t="s">
        <v>110</v>
      </c>
      <c r="K127" t="s">
        <v>110</v>
      </c>
    </row>
    <row r="128" spans="2:11" x14ac:dyDescent="0.2">
      <c r="B128" t="s">
        <v>3</v>
      </c>
      <c r="C128" s="2" t="s">
        <v>91</v>
      </c>
      <c r="D128" t="s">
        <v>364</v>
      </c>
      <c r="E128" t="s">
        <v>235</v>
      </c>
      <c r="F128">
        <v>231522.02</v>
      </c>
      <c r="G128">
        <v>92641.21</v>
      </c>
      <c r="H128">
        <v>111696.79</v>
      </c>
      <c r="I128">
        <v>349963.74</v>
      </c>
      <c r="J128">
        <v>245637.26</v>
      </c>
      <c r="K128">
        <v>258427.99</v>
      </c>
    </row>
    <row r="129" spans="2:11" x14ac:dyDescent="0.2">
      <c r="B129" t="s">
        <v>3</v>
      </c>
      <c r="C129" s="2" t="s">
        <v>92</v>
      </c>
      <c r="D129" t="s">
        <v>313</v>
      </c>
      <c r="E129" t="s">
        <v>235</v>
      </c>
      <c r="F129" t="s">
        <v>110</v>
      </c>
      <c r="G129" t="s">
        <v>110</v>
      </c>
      <c r="H129" t="s">
        <v>110</v>
      </c>
      <c r="I129" t="s">
        <v>110</v>
      </c>
      <c r="J129" t="s">
        <v>110</v>
      </c>
      <c r="K129" t="s">
        <v>110</v>
      </c>
    </row>
    <row r="130" spans="2:11" x14ac:dyDescent="0.2">
      <c r="B130" t="s">
        <v>3</v>
      </c>
      <c r="C130" s="2" t="s">
        <v>93</v>
      </c>
      <c r="D130" t="s">
        <v>325</v>
      </c>
      <c r="E130" t="s">
        <v>234</v>
      </c>
      <c r="F130" t="s">
        <v>110</v>
      </c>
      <c r="G130" t="s">
        <v>110</v>
      </c>
      <c r="H130" t="s">
        <v>110</v>
      </c>
      <c r="I130" t="s">
        <v>110</v>
      </c>
      <c r="J130" t="s">
        <v>110</v>
      </c>
      <c r="K130" t="s">
        <v>110</v>
      </c>
    </row>
    <row r="131" spans="2:11" x14ac:dyDescent="0.2">
      <c r="B131" t="s">
        <v>3</v>
      </c>
      <c r="C131" s="2" t="s">
        <v>94</v>
      </c>
      <c r="D131" t="s">
        <v>95</v>
      </c>
      <c r="E131" t="s">
        <v>235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2:11" x14ac:dyDescent="0.2">
      <c r="B132" t="s">
        <v>3</v>
      </c>
      <c r="C132" s="2" t="s">
        <v>220</v>
      </c>
      <c r="D132" t="s">
        <v>303</v>
      </c>
      <c r="E132" t="s">
        <v>234</v>
      </c>
      <c r="F132" t="s">
        <v>110</v>
      </c>
      <c r="G132" t="s">
        <v>110</v>
      </c>
      <c r="H132" t="s">
        <v>110</v>
      </c>
      <c r="I132" t="s">
        <v>110</v>
      </c>
      <c r="J132" t="s">
        <v>110</v>
      </c>
      <c r="K132" t="s">
        <v>110</v>
      </c>
    </row>
    <row r="133" spans="2:11" x14ac:dyDescent="0.2">
      <c r="B133" t="s">
        <v>3</v>
      </c>
      <c r="C133" s="2" t="s">
        <v>221</v>
      </c>
      <c r="D133" t="s">
        <v>315</v>
      </c>
      <c r="E133" t="s">
        <v>234</v>
      </c>
      <c r="F133" t="s">
        <v>110</v>
      </c>
      <c r="G133" t="s">
        <v>110</v>
      </c>
      <c r="H133" t="s">
        <v>110</v>
      </c>
      <c r="I133" t="s">
        <v>110</v>
      </c>
      <c r="J133" t="s">
        <v>110</v>
      </c>
      <c r="K133" t="s">
        <v>110</v>
      </c>
    </row>
    <row r="134" spans="2:11" x14ac:dyDescent="0.2">
      <c r="B134" t="s">
        <v>3</v>
      </c>
      <c r="C134" s="2" t="s">
        <v>96</v>
      </c>
      <c r="D134" t="s">
        <v>326</v>
      </c>
      <c r="E134" t="s">
        <v>235</v>
      </c>
      <c r="F134">
        <v>1507513.21</v>
      </c>
      <c r="G134">
        <v>2164203.96</v>
      </c>
      <c r="H134">
        <v>1033132.88</v>
      </c>
      <c r="I134">
        <v>792000.25</v>
      </c>
      <c r="J134">
        <v>787520.22</v>
      </c>
      <c r="K134">
        <v>785570.34</v>
      </c>
    </row>
    <row r="135" spans="2:11" x14ac:dyDescent="0.2">
      <c r="B135" t="s">
        <v>3</v>
      </c>
      <c r="C135" s="2" t="s">
        <v>97</v>
      </c>
      <c r="D135" t="s">
        <v>98</v>
      </c>
      <c r="E135" t="s">
        <v>235</v>
      </c>
      <c r="F135">
        <v>252468.22</v>
      </c>
      <c r="G135">
        <v>181758.79</v>
      </c>
      <c r="H135">
        <v>91901.14</v>
      </c>
      <c r="I135">
        <v>111285.48</v>
      </c>
      <c r="J135">
        <v>16343.99</v>
      </c>
      <c r="K135">
        <v>4773.6499999999996</v>
      </c>
    </row>
    <row r="136" spans="2:11" x14ac:dyDescent="0.2">
      <c r="B136" t="s">
        <v>3</v>
      </c>
      <c r="C136" s="2" t="s">
        <v>99</v>
      </c>
      <c r="D136" t="s">
        <v>361</v>
      </c>
      <c r="E136" t="s">
        <v>235</v>
      </c>
      <c r="F136">
        <v>11645.56</v>
      </c>
      <c r="G136">
        <v>16775.57</v>
      </c>
      <c r="H136">
        <v>22970</v>
      </c>
      <c r="I136">
        <v>18520.98</v>
      </c>
      <c r="J136">
        <v>0</v>
      </c>
      <c r="K136">
        <v>0</v>
      </c>
    </row>
    <row r="137" spans="2:11" x14ac:dyDescent="0.2">
      <c r="B137" t="s">
        <v>3</v>
      </c>
      <c r="C137" s="2" t="s">
        <v>226</v>
      </c>
      <c r="D137" t="s">
        <v>319</v>
      </c>
      <c r="E137" t="s">
        <v>234</v>
      </c>
      <c r="F137" t="s">
        <v>110</v>
      </c>
      <c r="G137" t="s">
        <v>110</v>
      </c>
      <c r="H137" t="s">
        <v>110</v>
      </c>
      <c r="I137" t="s">
        <v>110</v>
      </c>
      <c r="J137" t="s">
        <v>110</v>
      </c>
      <c r="K137" t="s">
        <v>110</v>
      </c>
    </row>
    <row r="138" spans="2:11" x14ac:dyDescent="0.2">
      <c r="B138" t="s">
        <v>3</v>
      </c>
      <c r="C138" s="2" t="s">
        <v>223</v>
      </c>
      <c r="D138" t="s">
        <v>406</v>
      </c>
      <c r="E138" t="s">
        <v>234</v>
      </c>
      <c r="F138" t="s">
        <v>110</v>
      </c>
      <c r="G138" t="s">
        <v>110</v>
      </c>
      <c r="H138" t="s">
        <v>110</v>
      </c>
      <c r="I138" t="s">
        <v>110</v>
      </c>
      <c r="J138" t="s">
        <v>110</v>
      </c>
      <c r="K138" t="s">
        <v>110</v>
      </c>
    </row>
    <row r="139" spans="2:11" x14ac:dyDescent="0.2">
      <c r="B139" t="s">
        <v>3</v>
      </c>
      <c r="C139" s="2" t="s">
        <v>353</v>
      </c>
      <c r="D139" t="s">
        <v>354</v>
      </c>
      <c r="E139" t="s">
        <v>235</v>
      </c>
      <c r="F139" t="s">
        <v>110</v>
      </c>
      <c r="G139" t="s">
        <v>110</v>
      </c>
      <c r="H139" t="s">
        <v>110</v>
      </c>
      <c r="I139" t="s">
        <v>110</v>
      </c>
      <c r="J139" t="s">
        <v>110</v>
      </c>
      <c r="K139" t="s">
        <v>110</v>
      </c>
    </row>
    <row r="140" spans="2:11" x14ac:dyDescent="0.2">
      <c r="B140" t="s">
        <v>3</v>
      </c>
      <c r="C140" s="2" t="s">
        <v>355</v>
      </c>
      <c r="D140" t="s">
        <v>356</v>
      </c>
      <c r="E140" t="s">
        <v>235</v>
      </c>
      <c r="F140" t="s">
        <v>110</v>
      </c>
      <c r="G140" t="s">
        <v>110</v>
      </c>
      <c r="H140" t="s">
        <v>110</v>
      </c>
      <c r="I140" t="s">
        <v>110</v>
      </c>
      <c r="J140" t="s">
        <v>110</v>
      </c>
      <c r="K140" t="s">
        <v>110</v>
      </c>
    </row>
    <row r="141" spans="2:11" x14ac:dyDescent="0.2">
      <c r="B141" t="s">
        <v>3</v>
      </c>
      <c r="C141" s="2" t="s">
        <v>100</v>
      </c>
      <c r="D141" t="s">
        <v>101</v>
      </c>
      <c r="E141" t="s">
        <v>235</v>
      </c>
      <c r="F141">
        <v>214614.87</v>
      </c>
      <c r="G141">
        <v>18265.39</v>
      </c>
      <c r="H141">
        <v>202298.63</v>
      </c>
      <c r="I141">
        <v>352273.85</v>
      </c>
      <c r="J141">
        <v>260420.32</v>
      </c>
      <c r="K141">
        <v>231942.84</v>
      </c>
    </row>
    <row r="142" spans="2:11" x14ac:dyDescent="0.2">
      <c r="B142" t="s">
        <v>3</v>
      </c>
      <c r="C142" s="2" t="s">
        <v>102</v>
      </c>
      <c r="D142" t="s">
        <v>103</v>
      </c>
      <c r="E142" t="s">
        <v>235</v>
      </c>
      <c r="F142" t="s">
        <v>110</v>
      </c>
      <c r="G142" t="s">
        <v>110</v>
      </c>
      <c r="H142" t="s">
        <v>110</v>
      </c>
      <c r="I142" t="s">
        <v>110</v>
      </c>
      <c r="J142" t="s">
        <v>110</v>
      </c>
      <c r="K142" t="s">
        <v>110</v>
      </c>
    </row>
    <row r="143" spans="2:11" x14ac:dyDescent="0.2">
      <c r="B143" t="s">
        <v>3</v>
      </c>
      <c r="C143" s="2" t="s">
        <v>114</v>
      </c>
      <c r="D143" t="s">
        <v>112</v>
      </c>
      <c r="E143" t="s">
        <v>235</v>
      </c>
      <c r="F143" t="s">
        <v>110</v>
      </c>
      <c r="G143" t="s">
        <v>110</v>
      </c>
      <c r="H143" t="s">
        <v>110</v>
      </c>
      <c r="I143" t="s">
        <v>110</v>
      </c>
      <c r="J143" t="s">
        <v>110</v>
      </c>
      <c r="K143" t="s">
        <v>110</v>
      </c>
    </row>
    <row r="144" spans="2:11" x14ac:dyDescent="0.2">
      <c r="B144" t="s">
        <v>3</v>
      </c>
      <c r="C144" s="2" t="s">
        <v>357</v>
      </c>
      <c r="D144" t="s">
        <v>358</v>
      </c>
      <c r="E144" t="s">
        <v>235</v>
      </c>
      <c r="F144" t="s">
        <v>110</v>
      </c>
      <c r="G144" t="s">
        <v>110</v>
      </c>
      <c r="H144" t="s">
        <v>110</v>
      </c>
      <c r="I144" t="s">
        <v>110</v>
      </c>
      <c r="J144" t="s">
        <v>110</v>
      </c>
      <c r="K144" t="s">
        <v>110</v>
      </c>
    </row>
    <row r="146" spans="2:11" x14ac:dyDescent="0.2">
      <c r="B146" t="s">
        <v>416</v>
      </c>
      <c r="C146" s="2" t="s">
        <v>329</v>
      </c>
    </row>
    <row r="148" spans="2:11" x14ac:dyDescent="0.2">
      <c r="B148" t="s">
        <v>259</v>
      </c>
      <c r="C148" s="2" t="s">
        <v>8</v>
      </c>
      <c r="D148" t="s">
        <v>9</v>
      </c>
      <c r="E148" t="s">
        <v>233</v>
      </c>
      <c r="F148" t="s">
        <v>6</v>
      </c>
      <c r="G148" t="s">
        <v>6</v>
      </c>
      <c r="H148" t="s">
        <v>6</v>
      </c>
      <c r="I148" t="s">
        <v>6</v>
      </c>
      <c r="J148" t="s">
        <v>6</v>
      </c>
      <c r="K148" t="s">
        <v>6</v>
      </c>
    </row>
    <row r="149" spans="2:11" x14ac:dyDescent="0.2">
      <c r="B149" t="s">
        <v>261</v>
      </c>
      <c r="C149" s="2" t="s">
        <v>286</v>
      </c>
      <c r="D149" t="s">
        <v>287</v>
      </c>
      <c r="E149" t="s">
        <v>288</v>
      </c>
      <c r="F149" t="s">
        <v>262</v>
      </c>
      <c r="G149" t="s">
        <v>262</v>
      </c>
      <c r="H149" t="s">
        <v>262</v>
      </c>
      <c r="I149" t="s">
        <v>262</v>
      </c>
      <c r="J149" t="s">
        <v>262</v>
      </c>
      <c r="K149" t="s">
        <v>262</v>
      </c>
    </row>
    <row r="150" spans="2:11" x14ac:dyDescent="0.2">
      <c r="B150" t="s">
        <v>1</v>
      </c>
      <c r="C150" s="2" t="s">
        <v>130</v>
      </c>
      <c r="D150" t="s">
        <v>131</v>
      </c>
      <c r="E150" t="s">
        <v>234</v>
      </c>
      <c r="F150">
        <v>97765.4</v>
      </c>
      <c r="G150">
        <v>85390.13</v>
      </c>
      <c r="H150">
        <v>1344380.62</v>
      </c>
      <c r="I150">
        <v>609474.12</v>
      </c>
      <c r="J150">
        <v>1393346.68</v>
      </c>
      <c r="K150">
        <v>550960.07999999996</v>
      </c>
    </row>
    <row r="151" spans="2:11" x14ac:dyDescent="0.2">
      <c r="B151" t="s">
        <v>1</v>
      </c>
      <c r="C151" s="2" t="s">
        <v>10</v>
      </c>
      <c r="D151" t="s">
        <v>369</v>
      </c>
      <c r="E151" t="s">
        <v>235</v>
      </c>
      <c r="F151">
        <v>3354975.11</v>
      </c>
      <c r="G151">
        <v>3751484.4</v>
      </c>
      <c r="H151">
        <v>2882477.84</v>
      </c>
      <c r="I151">
        <v>3354161.1</v>
      </c>
      <c r="J151">
        <v>3156514.75</v>
      </c>
      <c r="K151">
        <v>1966858.74</v>
      </c>
    </row>
    <row r="152" spans="2:11" x14ac:dyDescent="0.2">
      <c r="B152" t="s">
        <v>1</v>
      </c>
      <c r="C152" s="2" t="s">
        <v>11</v>
      </c>
      <c r="D152" t="s">
        <v>12</v>
      </c>
      <c r="E152" t="s">
        <v>234</v>
      </c>
      <c r="F152">
        <v>401471.53</v>
      </c>
      <c r="G152">
        <v>422759.45</v>
      </c>
      <c r="H152">
        <v>430389.14</v>
      </c>
      <c r="I152">
        <v>419719.39</v>
      </c>
      <c r="J152">
        <v>376072.87</v>
      </c>
      <c r="K152">
        <v>318761.34999999998</v>
      </c>
    </row>
    <row r="153" spans="2:11" x14ac:dyDescent="0.2">
      <c r="B153" t="s">
        <v>1</v>
      </c>
      <c r="C153" s="2" t="s">
        <v>132</v>
      </c>
      <c r="D153" t="s">
        <v>133</v>
      </c>
      <c r="E153" t="s">
        <v>234</v>
      </c>
      <c r="F153">
        <v>163676.03</v>
      </c>
      <c r="G153">
        <v>238162.68</v>
      </c>
      <c r="H153">
        <v>105652.22</v>
      </c>
      <c r="I153">
        <v>88711.57</v>
      </c>
      <c r="J153">
        <v>147615.24</v>
      </c>
      <c r="K153">
        <v>146204.34</v>
      </c>
    </row>
    <row r="154" spans="2:11" x14ac:dyDescent="0.2">
      <c r="B154" t="s">
        <v>1</v>
      </c>
      <c r="C154" s="2" t="s">
        <v>134</v>
      </c>
      <c r="D154" t="s">
        <v>370</v>
      </c>
      <c r="E154" t="s">
        <v>234</v>
      </c>
      <c r="F154">
        <v>72782.31</v>
      </c>
      <c r="G154">
        <v>300488.83</v>
      </c>
      <c r="H154">
        <v>133618.07999999999</v>
      </c>
      <c r="I154">
        <v>264638.65999999997</v>
      </c>
      <c r="J154">
        <v>331082.53999999998</v>
      </c>
      <c r="K154">
        <v>244389.09</v>
      </c>
    </row>
    <row r="155" spans="2:11" x14ac:dyDescent="0.2">
      <c r="B155" t="s">
        <v>1</v>
      </c>
      <c r="C155" s="2" t="s">
        <v>13</v>
      </c>
      <c r="D155" t="s">
        <v>14</v>
      </c>
      <c r="E155" t="s">
        <v>235</v>
      </c>
      <c r="F155">
        <v>427750.48</v>
      </c>
      <c r="G155">
        <v>697379.26</v>
      </c>
      <c r="H155">
        <v>688330.08</v>
      </c>
      <c r="I155">
        <v>655653.53</v>
      </c>
      <c r="J155">
        <v>374378.46</v>
      </c>
      <c r="K155">
        <v>323172.86</v>
      </c>
    </row>
    <row r="156" spans="2:11" x14ac:dyDescent="0.2">
      <c r="B156" t="s">
        <v>1</v>
      </c>
      <c r="C156" s="2" t="s">
        <v>135</v>
      </c>
      <c r="D156" t="s">
        <v>136</v>
      </c>
      <c r="E156" t="s">
        <v>234</v>
      </c>
      <c r="F156">
        <v>63512.55</v>
      </c>
      <c r="G156">
        <v>111769.81</v>
      </c>
      <c r="H156">
        <v>59631.6</v>
      </c>
      <c r="I156">
        <v>75854.740000000005</v>
      </c>
      <c r="J156">
        <v>62546.559999999998</v>
      </c>
      <c r="K156">
        <v>45885.72</v>
      </c>
    </row>
    <row r="157" spans="2:11" x14ac:dyDescent="0.2">
      <c r="B157" t="s">
        <v>1</v>
      </c>
      <c r="C157" s="2" t="s">
        <v>137</v>
      </c>
      <c r="D157" t="s">
        <v>138</v>
      </c>
      <c r="E157" t="s">
        <v>234</v>
      </c>
      <c r="F157">
        <v>30590.82</v>
      </c>
      <c r="G157">
        <v>56201.09</v>
      </c>
      <c r="H157">
        <v>29877.78</v>
      </c>
      <c r="I157">
        <v>13879.75</v>
      </c>
      <c r="J157">
        <v>23829.39</v>
      </c>
      <c r="K157">
        <v>19781.849999999999</v>
      </c>
    </row>
    <row r="158" spans="2:11" x14ac:dyDescent="0.2">
      <c r="B158" t="s">
        <v>1</v>
      </c>
      <c r="C158" s="2" t="s">
        <v>139</v>
      </c>
      <c r="D158" t="s">
        <v>371</v>
      </c>
      <c r="E158" t="s">
        <v>234</v>
      </c>
      <c r="F158">
        <v>74568.37</v>
      </c>
      <c r="G158">
        <v>104153.3</v>
      </c>
      <c r="H158">
        <v>65976.36</v>
      </c>
      <c r="I158">
        <v>80969.259999999995</v>
      </c>
      <c r="J158">
        <v>68086.83</v>
      </c>
      <c r="K158">
        <v>23293.919999999998</v>
      </c>
    </row>
    <row r="159" spans="2:11" x14ac:dyDescent="0.2">
      <c r="B159" t="s">
        <v>1</v>
      </c>
      <c r="C159" s="2" t="s">
        <v>15</v>
      </c>
      <c r="D159" t="s">
        <v>16</v>
      </c>
      <c r="E159" t="s">
        <v>235</v>
      </c>
      <c r="F159">
        <v>203725.69</v>
      </c>
      <c r="G159">
        <v>515569.68</v>
      </c>
      <c r="H159">
        <v>751106.3</v>
      </c>
      <c r="I159">
        <v>463385.66</v>
      </c>
      <c r="J159">
        <v>438053.28</v>
      </c>
      <c r="K159">
        <v>211305.06</v>
      </c>
    </row>
    <row r="160" spans="2:11" x14ac:dyDescent="0.2">
      <c r="B160" t="s">
        <v>1</v>
      </c>
      <c r="C160" s="2" t="s">
        <v>140</v>
      </c>
      <c r="D160" t="s">
        <v>141</v>
      </c>
      <c r="E160" t="s">
        <v>234</v>
      </c>
      <c r="F160">
        <v>105275.48</v>
      </c>
      <c r="G160">
        <v>223116.19</v>
      </c>
      <c r="H160">
        <v>399577.12</v>
      </c>
      <c r="I160">
        <v>292401.68</v>
      </c>
      <c r="J160">
        <v>255841.02</v>
      </c>
      <c r="K160">
        <v>275419.46000000002</v>
      </c>
    </row>
    <row r="161" spans="2:11" x14ac:dyDescent="0.2">
      <c r="B161" t="s">
        <v>1</v>
      </c>
      <c r="C161" s="2" t="s">
        <v>17</v>
      </c>
      <c r="D161" t="s">
        <v>18</v>
      </c>
      <c r="E161" t="s">
        <v>235</v>
      </c>
      <c r="F161">
        <v>229690.44</v>
      </c>
      <c r="G161">
        <v>541769.18999999994</v>
      </c>
      <c r="H161">
        <v>1087284.17</v>
      </c>
      <c r="I161">
        <v>900421.73</v>
      </c>
      <c r="J161">
        <v>911032.09</v>
      </c>
      <c r="K161">
        <v>725990.15</v>
      </c>
    </row>
    <row r="162" spans="2:11" x14ac:dyDescent="0.2">
      <c r="B162" t="s">
        <v>1</v>
      </c>
      <c r="C162" s="2" t="s">
        <v>142</v>
      </c>
      <c r="D162" t="s">
        <v>143</v>
      </c>
      <c r="E162" t="s">
        <v>234</v>
      </c>
      <c r="F162">
        <v>26647.59</v>
      </c>
      <c r="G162">
        <v>55011.76</v>
      </c>
      <c r="H162">
        <v>126794.42</v>
      </c>
      <c r="I162">
        <v>411453.91</v>
      </c>
      <c r="J162">
        <v>242011.83</v>
      </c>
      <c r="K162">
        <v>146624.94</v>
      </c>
    </row>
    <row r="163" spans="2:11" x14ac:dyDescent="0.2">
      <c r="B163" t="s">
        <v>1</v>
      </c>
      <c r="C163" s="2" t="s">
        <v>19</v>
      </c>
      <c r="D163" t="s">
        <v>20</v>
      </c>
      <c r="E163" t="s">
        <v>234</v>
      </c>
      <c r="F163">
        <v>159783.1</v>
      </c>
      <c r="G163">
        <v>407004.49</v>
      </c>
      <c r="H163">
        <v>326693.8</v>
      </c>
      <c r="I163">
        <v>257707.34</v>
      </c>
      <c r="J163">
        <v>516193.6</v>
      </c>
      <c r="K163">
        <v>297794.99</v>
      </c>
    </row>
    <row r="164" spans="2:11" x14ac:dyDescent="0.2">
      <c r="B164" t="s">
        <v>1</v>
      </c>
      <c r="C164" s="2" t="s">
        <v>144</v>
      </c>
      <c r="D164" t="s">
        <v>145</v>
      </c>
      <c r="E164" t="s">
        <v>234</v>
      </c>
      <c r="F164">
        <v>144841.20000000001</v>
      </c>
      <c r="G164">
        <v>173760.5</v>
      </c>
      <c r="H164">
        <v>677891.25</v>
      </c>
      <c r="I164">
        <v>336105.91</v>
      </c>
      <c r="J164">
        <v>261074.36</v>
      </c>
      <c r="K164">
        <v>254394.66</v>
      </c>
    </row>
    <row r="165" spans="2:11" x14ac:dyDescent="0.2">
      <c r="B165" t="s">
        <v>1</v>
      </c>
      <c r="C165" s="2" t="s">
        <v>146</v>
      </c>
      <c r="D165" t="s">
        <v>372</v>
      </c>
      <c r="E165" t="s">
        <v>234</v>
      </c>
      <c r="F165">
        <v>27199.59</v>
      </c>
      <c r="G165">
        <v>68254.33</v>
      </c>
      <c r="H165">
        <v>94982.55</v>
      </c>
      <c r="I165">
        <v>94755.31</v>
      </c>
      <c r="J165">
        <v>104018.1</v>
      </c>
      <c r="K165">
        <v>66263.899999999994</v>
      </c>
    </row>
    <row r="166" spans="2:11" x14ac:dyDescent="0.2">
      <c r="B166" t="s">
        <v>1</v>
      </c>
      <c r="C166" s="2" t="s">
        <v>147</v>
      </c>
      <c r="D166" t="s">
        <v>148</v>
      </c>
      <c r="E166" t="s">
        <v>234</v>
      </c>
      <c r="F166">
        <v>107867.31</v>
      </c>
      <c r="G166">
        <v>362720.43</v>
      </c>
      <c r="H166">
        <v>549025.61</v>
      </c>
      <c r="I166">
        <v>476671.23</v>
      </c>
      <c r="J166">
        <v>430670.98</v>
      </c>
      <c r="K166">
        <v>283042.2</v>
      </c>
    </row>
    <row r="167" spans="2:11" x14ac:dyDescent="0.2">
      <c r="B167" t="s">
        <v>1</v>
      </c>
      <c r="C167" s="2" t="s">
        <v>21</v>
      </c>
      <c r="D167" t="s">
        <v>22</v>
      </c>
      <c r="E167" t="s">
        <v>235</v>
      </c>
      <c r="F167">
        <v>193467.36</v>
      </c>
      <c r="G167">
        <v>261178.08</v>
      </c>
      <c r="H167">
        <v>98881.57</v>
      </c>
      <c r="I167">
        <v>130734.73</v>
      </c>
      <c r="J167">
        <v>288412.34999999998</v>
      </c>
      <c r="K167">
        <v>111468.9</v>
      </c>
    </row>
    <row r="168" spans="2:11" x14ac:dyDescent="0.2">
      <c r="B168" t="s">
        <v>1</v>
      </c>
      <c r="C168" s="2" t="s">
        <v>23</v>
      </c>
      <c r="D168" t="s">
        <v>24</v>
      </c>
      <c r="E168" t="s">
        <v>234</v>
      </c>
      <c r="F168">
        <v>126061.37</v>
      </c>
      <c r="G168">
        <v>378837.58</v>
      </c>
      <c r="H168">
        <v>568013.97</v>
      </c>
      <c r="I168">
        <v>412840.4</v>
      </c>
      <c r="J168">
        <v>706560.94</v>
      </c>
      <c r="K168">
        <v>347290.53</v>
      </c>
    </row>
    <row r="169" spans="2:11" x14ac:dyDescent="0.2">
      <c r="B169" t="s">
        <v>1</v>
      </c>
      <c r="C169" s="2" t="s">
        <v>149</v>
      </c>
      <c r="D169" t="s">
        <v>150</v>
      </c>
      <c r="E169" t="s">
        <v>234</v>
      </c>
      <c r="F169">
        <v>55182.26</v>
      </c>
      <c r="G169">
        <v>287992.74</v>
      </c>
      <c r="H169">
        <v>372566</v>
      </c>
      <c r="I169">
        <v>304932.90999999997</v>
      </c>
      <c r="J169">
        <v>329748.42</v>
      </c>
      <c r="K169">
        <v>216368.07</v>
      </c>
    </row>
    <row r="170" spans="2:11" x14ac:dyDescent="0.2">
      <c r="B170" t="s">
        <v>1</v>
      </c>
      <c r="C170" s="2" t="s">
        <v>151</v>
      </c>
      <c r="D170" t="s">
        <v>152</v>
      </c>
      <c r="E170" t="s">
        <v>234</v>
      </c>
      <c r="F170">
        <v>210258.79</v>
      </c>
      <c r="G170">
        <v>351467.83</v>
      </c>
      <c r="H170">
        <v>473838.47</v>
      </c>
      <c r="I170">
        <v>573035.27</v>
      </c>
      <c r="J170">
        <v>533319.61</v>
      </c>
      <c r="K170">
        <v>334844.28000000003</v>
      </c>
    </row>
    <row r="171" spans="2:11" x14ac:dyDescent="0.2">
      <c r="B171" t="s">
        <v>1</v>
      </c>
      <c r="C171" s="2" t="s">
        <v>153</v>
      </c>
      <c r="D171" t="s">
        <v>154</v>
      </c>
      <c r="E171" t="s">
        <v>234</v>
      </c>
      <c r="F171">
        <v>37796.300000000003</v>
      </c>
      <c r="G171">
        <v>99658.91</v>
      </c>
      <c r="H171">
        <v>118078.87</v>
      </c>
      <c r="I171">
        <v>116245.17</v>
      </c>
      <c r="J171">
        <v>132799.38</v>
      </c>
      <c r="K171">
        <v>107329.49</v>
      </c>
    </row>
    <row r="172" spans="2:11" x14ac:dyDescent="0.2">
      <c r="B172" t="s">
        <v>1</v>
      </c>
      <c r="C172" s="2" t="s">
        <v>155</v>
      </c>
      <c r="D172" t="s">
        <v>156</v>
      </c>
      <c r="E172" t="s">
        <v>234</v>
      </c>
      <c r="F172">
        <v>25244.33</v>
      </c>
      <c r="G172">
        <v>75385.48</v>
      </c>
      <c r="H172">
        <v>74966.210000000006</v>
      </c>
      <c r="I172">
        <v>109760</v>
      </c>
      <c r="J172">
        <v>82153.45</v>
      </c>
      <c r="K172">
        <v>23840.17</v>
      </c>
    </row>
    <row r="173" spans="2:11" x14ac:dyDescent="0.2">
      <c r="B173" t="s">
        <v>1</v>
      </c>
      <c r="C173" s="2" t="s">
        <v>157</v>
      </c>
      <c r="D173" t="s">
        <v>158</v>
      </c>
      <c r="E173" t="s">
        <v>234</v>
      </c>
      <c r="F173">
        <v>168945.64</v>
      </c>
      <c r="G173">
        <v>168998.79</v>
      </c>
      <c r="H173">
        <v>112761.85</v>
      </c>
      <c r="I173">
        <v>183141.15</v>
      </c>
      <c r="J173">
        <v>101802.75</v>
      </c>
      <c r="K173">
        <v>89260.92</v>
      </c>
    </row>
    <row r="174" spans="2:11" x14ac:dyDescent="0.2">
      <c r="B174" t="s">
        <v>1</v>
      </c>
      <c r="C174" s="2" t="s">
        <v>28</v>
      </c>
      <c r="D174" t="s">
        <v>29</v>
      </c>
      <c r="E174" t="s">
        <v>234</v>
      </c>
      <c r="F174">
        <v>175730.92</v>
      </c>
      <c r="G174">
        <v>629702.14</v>
      </c>
      <c r="H174">
        <v>1031591.43</v>
      </c>
      <c r="I174">
        <v>641554.23</v>
      </c>
      <c r="J174">
        <v>455473.85</v>
      </c>
      <c r="K174">
        <v>293067.64</v>
      </c>
    </row>
    <row r="175" spans="2:11" x14ac:dyDescent="0.2">
      <c r="B175" t="s">
        <v>1</v>
      </c>
      <c r="C175" s="2" t="s">
        <v>30</v>
      </c>
      <c r="D175" t="s">
        <v>317</v>
      </c>
      <c r="E175" t="s">
        <v>235</v>
      </c>
      <c r="F175">
        <v>630858.12</v>
      </c>
      <c r="G175">
        <v>1253677.3</v>
      </c>
      <c r="H175">
        <v>938092.01</v>
      </c>
      <c r="I175">
        <v>795238.69</v>
      </c>
      <c r="J175">
        <v>948154.55</v>
      </c>
      <c r="K175">
        <v>387439.25</v>
      </c>
    </row>
    <row r="176" spans="2:11" x14ac:dyDescent="0.2">
      <c r="B176" t="s">
        <v>1</v>
      </c>
      <c r="C176" s="2" t="s">
        <v>159</v>
      </c>
      <c r="D176" t="s">
        <v>160</v>
      </c>
      <c r="E176" t="s">
        <v>234</v>
      </c>
      <c r="F176">
        <v>147275.44</v>
      </c>
      <c r="G176">
        <v>254021.52</v>
      </c>
      <c r="H176">
        <v>179091.55</v>
      </c>
      <c r="I176">
        <v>250287.09</v>
      </c>
      <c r="J176">
        <v>248219.51</v>
      </c>
      <c r="K176">
        <v>143002.48000000001</v>
      </c>
    </row>
    <row r="177" spans="2:11" x14ac:dyDescent="0.2">
      <c r="B177" t="s">
        <v>1</v>
      </c>
      <c r="C177" s="2" t="s">
        <v>161</v>
      </c>
      <c r="D177" t="s">
        <v>162</v>
      </c>
      <c r="E177" t="s">
        <v>234</v>
      </c>
      <c r="F177">
        <v>61459.06</v>
      </c>
      <c r="G177">
        <v>131458.67000000001</v>
      </c>
      <c r="H177">
        <v>96690.01</v>
      </c>
      <c r="I177">
        <v>126649.77</v>
      </c>
      <c r="J177">
        <v>84813.86</v>
      </c>
      <c r="K177">
        <v>34621.949999999997</v>
      </c>
    </row>
    <row r="178" spans="2:11" x14ac:dyDescent="0.2">
      <c r="B178" t="s">
        <v>1</v>
      </c>
      <c r="C178" s="2" t="s">
        <v>163</v>
      </c>
      <c r="D178" t="s">
        <v>164</v>
      </c>
      <c r="E178" t="s">
        <v>234</v>
      </c>
      <c r="F178">
        <v>162767.19</v>
      </c>
      <c r="G178">
        <v>148141.65</v>
      </c>
      <c r="H178">
        <v>99726.82</v>
      </c>
      <c r="I178">
        <v>107472.34</v>
      </c>
      <c r="J178">
        <v>38669.769999999997</v>
      </c>
      <c r="K178">
        <v>22365.42</v>
      </c>
    </row>
    <row r="179" spans="2:11" x14ac:dyDescent="0.2">
      <c r="B179" t="s">
        <v>1</v>
      </c>
      <c r="C179" s="2" t="s">
        <v>167</v>
      </c>
      <c r="D179" t="s">
        <v>168</v>
      </c>
      <c r="E179" t="s">
        <v>234</v>
      </c>
      <c r="F179">
        <v>23741.24</v>
      </c>
      <c r="G179">
        <v>41882.31</v>
      </c>
      <c r="H179">
        <v>92426.27</v>
      </c>
      <c r="I179">
        <v>70435.94</v>
      </c>
      <c r="J179">
        <v>71151.41</v>
      </c>
      <c r="K179">
        <v>44100.5</v>
      </c>
    </row>
    <row r="180" spans="2:11" x14ac:dyDescent="0.2">
      <c r="B180" t="s">
        <v>1</v>
      </c>
      <c r="C180" s="2" t="s">
        <v>169</v>
      </c>
      <c r="D180" t="s">
        <v>170</v>
      </c>
      <c r="E180" t="s">
        <v>234</v>
      </c>
      <c r="F180">
        <v>42267.29</v>
      </c>
      <c r="G180">
        <v>34562.22</v>
      </c>
      <c r="H180">
        <v>113217.84</v>
      </c>
      <c r="I180">
        <v>52559.63</v>
      </c>
      <c r="J180">
        <v>71065.990000000005</v>
      </c>
      <c r="K180">
        <v>51797.11</v>
      </c>
    </row>
    <row r="181" spans="2:11" x14ac:dyDescent="0.2">
      <c r="B181" t="s">
        <v>1</v>
      </c>
      <c r="C181" s="2" t="s">
        <v>31</v>
      </c>
      <c r="D181" t="s">
        <v>318</v>
      </c>
      <c r="E181" t="s">
        <v>235</v>
      </c>
      <c r="F181">
        <v>698113.31</v>
      </c>
      <c r="G181">
        <v>1926260.26</v>
      </c>
      <c r="H181">
        <v>2009254.07</v>
      </c>
      <c r="I181">
        <v>1718446.02</v>
      </c>
      <c r="J181">
        <v>1541776.9</v>
      </c>
      <c r="K181">
        <v>1265091.83</v>
      </c>
    </row>
    <row r="182" spans="2:11" x14ac:dyDescent="0.2">
      <c r="B182" t="s">
        <v>1</v>
      </c>
      <c r="C182" s="2" t="s">
        <v>171</v>
      </c>
      <c r="D182" t="s">
        <v>172</v>
      </c>
      <c r="E182" t="s">
        <v>234</v>
      </c>
      <c r="F182">
        <v>228257.22</v>
      </c>
      <c r="G182">
        <v>530229.01</v>
      </c>
      <c r="H182">
        <v>483987.4</v>
      </c>
      <c r="I182">
        <v>736908.74</v>
      </c>
      <c r="J182">
        <v>598037.29</v>
      </c>
      <c r="K182">
        <v>427740.03</v>
      </c>
    </row>
    <row r="183" spans="2:11" x14ac:dyDescent="0.2">
      <c r="B183" t="s">
        <v>1</v>
      </c>
      <c r="C183" s="2" t="s">
        <v>173</v>
      </c>
      <c r="D183" t="s">
        <v>174</v>
      </c>
      <c r="E183" t="s">
        <v>234</v>
      </c>
      <c r="F183">
        <v>30419.37</v>
      </c>
      <c r="G183">
        <v>166469.07999999999</v>
      </c>
      <c r="H183">
        <v>115032.7</v>
      </c>
      <c r="I183">
        <v>117112.26</v>
      </c>
      <c r="J183">
        <v>99139.48</v>
      </c>
      <c r="K183">
        <v>108698.05</v>
      </c>
    </row>
    <row r="184" spans="2:11" x14ac:dyDescent="0.2">
      <c r="B184" t="s">
        <v>1</v>
      </c>
      <c r="C184" s="2" t="s">
        <v>32</v>
      </c>
      <c r="D184" t="s">
        <v>33</v>
      </c>
      <c r="E184" t="s">
        <v>234</v>
      </c>
      <c r="F184">
        <v>36442.660000000003</v>
      </c>
      <c r="G184">
        <v>217556.08</v>
      </c>
      <c r="H184">
        <v>297086.59999999998</v>
      </c>
      <c r="I184">
        <v>202463.13</v>
      </c>
      <c r="J184">
        <v>191331.71</v>
      </c>
      <c r="K184">
        <v>161126.26</v>
      </c>
    </row>
    <row r="185" spans="2:11" x14ac:dyDescent="0.2">
      <c r="B185" t="s">
        <v>1</v>
      </c>
      <c r="C185" s="2" t="s">
        <v>175</v>
      </c>
      <c r="D185" t="s">
        <v>176</v>
      </c>
      <c r="E185" t="s">
        <v>234</v>
      </c>
      <c r="F185">
        <v>41597.089999999997</v>
      </c>
      <c r="G185">
        <v>239870.07</v>
      </c>
      <c r="H185">
        <v>136459.6</v>
      </c>
      <c r="I185">
        <v>173645.68</v>
      </c>
      <c r="J185">
        <v>148517.57999999999</v>
      </c>
      <c r="K185">
        <v>93337.75</v>
      </c>
    </row>
    <row r="186" spans="2:11" x14ac:dyDescent="0.2">
      <c r="B186" t="s">
        <v>1</v>
      </c>
      <c r="C186" s="2" t="s">
        <v>177</v>
      </c>
      <c r="D186" t="s">
        <v>178</v>
      </c>
      <c r="E186" t="s">
        <v>234</v>
      </c>
      <c r="F186">
        <v>34285.65</v>
      </c>
      <c r="G186">
        <v>120546.28</v>
      </c>
      <c r="H186">
        <v>120792.15</v>
      </c>
      <c r="I186">
        <v>88304.89</v>
      </c>
      <c r="J186">
        <v>95512.31</v>
      </c>
      <c r="K186">
        <v>45971.11</v>
      </c>
    </row>
    <row r="187" spans="2:11" x14ac:dyDescent="0.2">
      <c r="B187" t="s">
        <v>1</v>
      </c>
      <c r="C187" s="2" t="s">
        <v>34</v>
      </c>
      <c r="D187" t="s">
        <v>35</v>
      </c>
      <c r="E187" t="s">
        <v>234</v>
      </c>
      <c r="F187">
        <v>55079.59</v>
      </c>
      <c r="G187">
        <v>293099</v>
      </c>
      <c r="H187">
        <v>233788.03</v>
      </c>
      <c r="I187">
        <v>278769.95</v>
      </c>
      <c r="J187">
        <v>345131.26</v>
      </c>
      <c r="K187">
        <v>299738.14</v>
      </c>
    </row>
    <row r="188" spans="2:11" x14ac:dyDescent="0.2">
      <c r="B188" t="s">
        <v>1</v>
      </c>
      <c r="C188" s="2" t="s">
        <v>179</v>
      </c>
      <c r="D188" t="s">
        <v>180</v>
      </c>
      <c r="E188" t="s">
        <v>234</v>
      </c>
      <c r="F188">
        <v>8159.75</v>
      </c>
      <c r="G188">
        <v>39175.339999999997</v>
      </c>
      <c r="H188">
        <v>30484.86</v>
      </c>
      <c r="I188">
        <v>52055.34</v>
      </c>
      <c r="J188">
        <v>31821.47</v>
      </c>
      <c r="K188">
        <v>29492.720000000001</v>
      </c>
    </row>
    <row r="189" spans="2:11" x14ac:dyDescent="0.2">
      <c r="B189" t="s">
        <v>1</v>
      </c>
      <c r="C189" s="2" t="s">
        <v>36</v>
      </c>
      <c r="D189" t="s">
        <v>37</v>
      </c>
      <c r="E189" t="s">
        <v>235</v>
      </c>
      <c r="F189">
        <v>384452.42</v>
      </c>
      <c r="G189">
        <v>1417141.51</v>
      </c>
      <c r="H189">
        <v>1577426.44</v>
      </c>
      <c r="I189">
        <v>2142964.64</v>
      </c>
      <c r="J189">
        <v>1858017.92</v>
      </c>
      <c r="K189">
        <v>1105159.29</v>
      </c>
    </row>
    <row r="190" spans="2:11" x14ac:dyDescent="0.2">
      <c r="B190" t="s">
        <v>1</v>
      </c>
      <c r="C190" s="2" t="s">
        <v>181</v>
      </c>
      <c r="D190" t="s">
        <v>182</v>
      </c>
      <c r="E190" t="s">
        <v>234</v>
      </c>
      <c r="F190">
        <v>2142649.13</v>
      </c>
      <c r="G190">
        <v>2002787</v>
      </c>
      <c r="H190">
        <v>1420646.43</v>
      </c>
      <c r="I190">
        <v>1348977.31</v>
      </c>
      <c r="J190">
        <v>1227000.96</v>
      </c>
      <c r="K190">
        <v>864451.52</v>
      </c>
    </row>
    <row r="191" spans="2:11" x14ac:dyDescent="0.2">
      <c r="B191" t="s">
        <v>1</v>
      </c>
      <c r="C191" s="2" t="s">
        <v>38</v>
      </c>
      <c r="D191" t="s">
        <v>373</v>
      </c>
      <c r="E191" t="s">
        <v>235</v>
      </c>
      <c r="F191">
        <v>109639.66</v>
      </c>
      <c r="G191">
        <v>952580.38</v>
      </c>
      <c r="H191">
        <v>441340.32</v>
      </c>
      <c r="I191">
        <v>673586.53</v>
      </c>
      <c r="J191">
        <v>566285.62</v>
      </c>
      <c r="K191">
        <v>393905.39</v>
      </c>
    </row>
    <row r="192" spans="2:11" x14ac:dyDescent="0.2">
      <c r="B192" t="s">
        <v>1</v>
      </c>
      <c r="C192" s="2" t="s">
        <v>183</v>
      </c>
      <c r="D192" t="s">
        <v>184</v>
      </c>
      <c r="E192" t="s">
        <v>234</v>
      </c>
      <c r="F192">
        <v>289669.14</v>
      </c>
      <c r="G192">
        <v>391398.69</v>
      </c>
      <c r="H192">
        <v>449736.17</v>
      </c>
      <c r="I192">
        <v>393454.06</v>
      </c>
      <c r="J192">
        <v>340338.51</v>
      </c>
      <c r="K192">
        <v>212934.77</v>
      </c>
    </row>
    <row r="193" spans="2:11" x14ac:dyDescent="0.2">
      <c r="B193" t="s">
        <v>1</v>
      </c>
      <c r="C193" s="2" t="s">
        <v>185</v>
      </c>
      <c r="D193" t="s">
        <v>186</v>
      </c>
      <c r="E193" t="s">
        <v>234</v>
      </c>
      <c r="F193">
        <v>241774.09</v>
      </c>
      <c r="G193">
        <v>308781.33</v>
      </c>
      <c r="H193">
        <v>326795.76</v>
      </c>
      <c r="I193">
        <v>201835.2</v>
      </c>
      <c r="J193">
        <v>277573.17</v>
      </c>
      <c r="K193">
        <v>187069.13</v>
      </c>
    </row>
    <row r="194" spans="2:11" x14ac:dyDescent="0.2">
      <c r="B194" t="s">
        <v>1</v>
      </c>
      <c r="C194" s="2" t="s">
        <v>187</v>
      </c>
      <c r="D194" t="s">
        <v>188</v>
      </c>
      <c r="E194" t="s">
        <v>234</v>
      </c>
      <c r="F194">
        <v>27093.71</v>
      </c>
      <c r="G194">
        <v>60902.43</v>
      </c>
      <c r="H194">
        <v>77539.210000000006</v>
      </c>
      <c r="I194">
        <v>51653.95</v>
      </c>
      <c r="J194">
        <v>56436.47</v>
      </c>
      <c r="K194">
        <v>38839.82</v>
      </c>
    </row>
    <row r="195" spans="2:11" x14ac:dyDescent="0.2">
      <c r="B195" t="s">
        <v>1</v>
      </c>
      <c r="C195" s="2" t="s">
        <v>189</v>
      </c>
      <c r="D195" t="s">
        <v>374</v>
      </c>
      <c r="E195" t="s">
        <v>234</v>
      </c>
      <c r="F195">
        <v>96565.440000000002</v>
      </c>
      <c r="G195">
        <v>122721.01</v>
      </c>
      <c r="H195">
        <v>147285.56</v>
      </c>
      <c r="I195">
        <v>152682.13</v>
      </c>
      <c r="J195">
        <v>153841.98000000001</v>
      </c>
      <c r="K195">
        <v>103832.14</v>
      </c>
    </row>
    <row r="196" spans="2:11" x14ac:dyDescent="0.2">
      <c r="B196" t="s">
        <v>1</v>
      </c>
      <c r="C196" s="2" t="s">
        <v>227</v>
      </c>
      <c r="D196" t="s">
        <v>228</v>
      </c>
      <c r="E196" t="s">
        <v>234</v>
      </c>
      <c r="F196">
        <v>291310.90000000002</v>
      </c>
      <c r="G196">
        <v>345850.79</v>
      </c>
      <c r="H196">
        <v>332697.55</v>
      </c>
      <c r="I196">
        <v>446083.01</v>
      </c>
      <c r="J196">
        <v>463762.1</v>
      </c>
      <c r="K196">
        <v>323559.59999999998</v>
      </c>
    </row>
    <row r="197" spans="2:11" x14ac:dyDescent="0.2">
      <c r="B197" t="s">
        <v>1</v>
      </c>
      <c r="C197" s="2" t="s">
        <v>190</v>
      </c>
      <c r="D197" t="s">
        <v>191</v>
      </c>
      <c r="E197" t="s">
        <v>234</v>
      </c>
      <c r="F197">
        <v>162301.35999999999</v>
      </c>
      <c r="G197">
        <v>192388.02</v>
      </c>
      <c r="H197">
        <v>131748.24</v>
      </c>
      <c r="I197">
        <v>235832.74</v>
      </c>
      <c r="J197">
        <v>228174.58</v>
      </c>
      <c r="K197">
        <v>208460.02</v>
      </c>
    </row>
    <row r="198" spans="2:11" x14ac:dyDescent="0.2">
      <c r="B198" t="s">
        <v>1</v>
      </c>
      <c r="C198" s="2" t="s">
        <v>192</v>
      </c>
      <c r="D198" t="s">
        <v>193</v>
      </c>
      <c r="E198" t="s">
        <v>234</v>
      </c>
      <c r="F198">
        <v>22808.76</v>
      </c>
      <c r="G198">
        <v>153225.64000000001</v>
      </c>
      <c r="H198">
        <v>75193.13</v>
      </c>
      <c r="I198">
        <v>105576.26</v>
      </c>
      <c r="J198">
        <v>77238.83</v>
      </c>
      <c r="K198">
        <v>58202.34</v>
      </c>
    </row>
    <row r="199" spans="2:11" x14ac:dyDescent="0.2">
      <c r="B199" t="s">
        <v>1</v>
      </c>
      <c r="C199" s="2" t="s">
        <v>194</v>
      </c>
      <c r="D199" t="s">
        <v>375</v>
      </c>
      <c r="E199" t="s">
        <v>234</v>
      </c>
      <c r="F199">
        <v>68007.100000000006</v>
      </c>
      <c r="G199">
        <v>121467.26</v>
      </c>
      <c r="H199">
        <v>84588.68</v>
      </c>
      <c r="I199">
        <v>85456.46</v>
      </c>
      <c r="J199">
        <v>51712.33</v>
      </c>
      <c r="K199">
        <v>30365.17</v>
      </c>
    </row>
    <row r="200" spans="2:11" x14ac:dyDescent="0.2">
      <c r="B200" t="s">
        <v>1</v>
      </c>
      <c r="C200" s="2" t="s">
        <v>197</v>
      </c>
      <c r="D200" t="s">
        <v>284</v>
      </c>
      <c r="E200" t="s">
        <v>234</v>
      </c>
      <c r="F200">
        <v>29336.880000000001</v>
      </c>
      <c r="G200">
        <v>41493.14</v>
      </c>
      <c r="H200">
        <v>135743.20000000001</v>
      </c>
      <c r="I200">
        <v>87070.93</v>
      </c>
      <c r="J200">
        <v>87562.68</v>
      </c>
      <c r="K200">
        <v>62320.35</v>
      </c>
    </row>
    <row r="201" spans="2:11" x14ac:dyDescent="0.2">
      <c r="B201" t="s">
        <v>1</v>
      </c>
      <c r="C201" s="2" t="s">
        <v>199</v>
      </c>
      <c r="D201" t="s">
        <v>200</v>
      </c>
      <c r="E201" t="s">
        <v>234</v>
      </c>
      <c r="F201">
        <v>21938.55</v>
      </c>
      <c r="G201">
        <v>81723.199999999997</v>
      </c>
      <c r="H201">
        <v>174318.15</v>
      </c>
      <c r="I201">
        <v>85180.52</v>
      </c>
      <c r="J201">
        <v>105598.26</v>
      </c>
      <c r="K201">
        <v>35072.44</v>
      </c>
    </row>
    <row r="202" spans="2:11" x14ac:dyDescent="0.2">
      <c r="B202" t="s">
        <v>1</v>
      </c>
      <c r="C202" s="2" t="s">
        <v>201</v>
      </c>
      <c r="D202" t="s">
        <v>376</v>
      </c>
      <c r="E202" t="s">
        <v>234</v>
      </c>
      <c r="F202">
        <v>65866.98</v>
      </c>
      <c r="G202">
        <v>129676.5</v>
      </c>
      <c r="H202">
        <v>375357.01</v>
      </c>
      <c r="I202" t="s">
        <v>110</v>
      </c>
      <c r="J202" t="s">
        <v>110</v>
      </c>
      <c r="K202" t="s">
        <v>110</v>
      </c>
    </row>
    <row r="203" spans="2:11" x14ac:dyDescent="0.2">
      <c r="B203" t="s">
        <v>1</v>
      </c>
      <c r="C203" s="2" t="s">
        <v>202</v>
      </c>
      <c r="D203" t="s">
        <v>203</v>
      </c>
      <c r="E203" t="s">
        <v>234</v>
      </c>
      <c r="F203" t="s">
        <v>110</v>
      </c>
      <c r="G203" t="s">
        <v>110</v>
      </c>
      <c r="H203" t="s">
        <v>110</v>
      </c>
      <c r="I203" t="s">
        <v>110</v>
      </c>
      <c r="J203" t="s">
        <v>110</v>
      </c>
      <c r="K203" t="s">
        <v>110</v>
      </c>
    </row>
    <row r="204" spans="2:11" x14ac:dyDescent="0.2">
      <c r="B204" t="s">
        <v>1</v>
      </c>
      <c r="C204" s="2" t="s">
        <v>341</v>
      </c>
      <c r="D204" t="s">
        <v>378</v>
      </c>
      <c r="E204" t="s">
        <v>235</v>
      </c>
      <c r="F204">
        <v>0</v>
      </c>
      <c r="G204">
        <v>25060.71</v>
      </c>
      <c r="H204">
        <v>109945.87</v>
      </c>
      <c r="I204">
        <v>108869.22</v>
      </c>
      <c r="J204">
        <v>111670.09</v>
      </c>
      <c r="K204">
        <v>95094.13</v>
      </c>
    </row>
    <row r="205" spans="2:11" x14ac:dyDescent="0.2">
      <c r="B205" t="s">
        <v>1</v>
      </c>
      <c r="C205" s="2" t="s">
        <v>342</v>
      </c>
      <c r="D205" t="s">
        <v>379</v>
      </c>
      <c r="E205" t="s">
        <v>234</v>
      </c>
      <c r="F205">
        <v>0</v>
      </c>
      <c r="G205">
        <v>14918.45</v>
      </c>
      <c r="H205">
        <v>4.8499999999999996</v>
      </c>
      <c r="I205">
        <v>0</v>
      </c>
      <c r="J205">
        <v>3812.28</v>
      </c>
      <c r="K205">
        <v>10504.92</v>
      </c>
    </row>
    <row r="206" spans="2:11" x14ac:dyDescent="0.2">
      <c r="B206" t="s">
        <v>1</v>
      </c>
      <c r="C206" s="2" t="s">
        <v>343</v>
      </c>
      <c r="D206" t="s">
        <v>380</v>
      </c>
      <c r="E206" t="s">
        <v>234</v>
      </c>
      <c r="F206">
        <v>0</v>
      </c>
      <c r="G206">
        <v>170.53</v>
      </c>
      <c r="H206">
        <v>0</v>
      </c>
      <c r="I206">
        <v>0</v>
      </c>
      <c r="J206">
        <v>6.34</v>
      </c>
      <c r="K206">
        <v>0</v>
      </c>
    </row>
    <row r="207" spans="2:11" x14ac:dyDescent="0.2">
      <c r="B207" t="s">
        <v>1</v>
      </c>
      <c r="C207" s="2" t="s">
        <v>344</v>
      </c>
      <c r="D207" t="s">
        <v>381</v>
      </c>
      <c r="E207" t="s">
        <v>235</v>
      </c>
      <c r="F207">
        <v>1352.72</v>
      </c>
      <c r="G207">
        <v>58557.9</v>
      </c>
      <c r="H207">
        <v>51304.29</v>
      </c>
      <c r="I207">
        <v>71174.58</v>
      </c>
      <c r="J207" t="s">
        <v>110</v>
      </c>
      <c r="K207" t="s">
        <v>110</v>
      </c>
    </row>
    <row r="208" spans="2:11" x14ac:dyDescent="0.2">
      <c r="B208" t="s">
        <v>1</v>
      </c>
      <c r="C208" s="2" t="s">
        <v>345</v>
      </c>
      <c r="D208" t="s">
        <v>382</v>
      </c>
      <c r="E208" t="s">
        <v>235</v>
      </c>
      <c r="F208" t="s">
        <v>110</v>
      </c>
      <c r="G208">
        <v>20765.330000000002</v>
      </c>
      <c r="H208">
        <v>13833.39</v>
      </c>
      <c r="I208" t="s">
        <v>110</v>
      </c>
      <c r="J208" t="s">
        <v>110</v>
      </c>
      <c r="K208" t="s">
        <v>110</v>
      </c>
    </row>
    <row r="209" spans="2:11" x14ac:dyDescent="0.2">
      <c r="B209" t="s">
        <v>1</v>
      </c>
      <c r="C209" s="2" t="s">
        <v>346</v>
      </c>
      <c r="D209" t="s">
        <v>383</v>
      </c>
      <c r="E209" t="s">
        <v>235</v>
      </c>
      <c r="F209">
        <v>28155.13</v>
      </c>
      <c r="G209">
        <v>61995.14</v>
      </c>
      <c r="H209">
        <v>97330.36</v>
      </c>
      <c r="I209">
        <v>69647.289999999994</v>
      </c>
      <c r="J209" t="s">
        <v>110</v>
      </c>
      <c r="K209" t="s">
        <v>110</v>
      </c>
    </row>
    <row r="210" spans="2:11" x14ac:dyDescent="0.2">
      <c r="B210" t="s">
        <v>1</v>
      </c>
      <c r="C210" s="2" t="s">
        <v>347</v>
      </c>
      <c r="D210" t="s">
        <v>384</v>
      </c>
      <c r="E210" t="s">
        <v>234</v>
      </c>
      <c r="F210" t="s">
        <v>110</v>
      </c>
      <c r="G210" t="s">
        <v>110</v>
      </c>
      <c r="H210" t="s">
        <v>110</v>
      </c>
      <c r="I210" t="s">
        <v>110</v>
      </c>
      <c r="J210" t="s">
        <v>110</v>
      </c>
      <c r="K210" t="s">
        <v>110</v>
      </c>
    </row>
    <row r="211" spans="2:11" x14ac:dyDescent="0.2">
      <c r="B211" t="s">
        <v>1</v>
      </c>
      <c r="C211" s="2" t="s">
        <v>348</v>
      </c>
      <c r="D211" t="s">
        <v>385</v>
      </c>
      <c r="E211" t="s">
        <v>234</v>
      </c>
      <c r="F211">
        <v>0</v>
      </c>
      <c r="G211">
        <v>5092.22</v>
      </c>
      <c r="H211">
        <v>6875.99</v>
      </c>
      <c r="I211">
        <v>11119.38</v>
      </c>
      <c r="J211">
        <v>14469.94</v>
      </c>
      <c r="K211">
        <v>7614.77</v>
      </c>
    </row>
    <row r="212" spans="2:11" x14ac:dyDescent="0.2">
      <c r="B212" t="s">
        <v>1</v>
      </c>
      <c r="C212" s="2" t="s">
        <v>349</v>
      </c>
      <c r="D212" t="s">
        <v>386</v>
      </c>
      <c r="E212" t="s">
        <v>234</v>
      </c>
      <c r="F212">
        <v>2192.9299999999998</v>
      </c>
      <c r="G212">
        <v>13369.91</v>
      </c>
      <c r="H212">
        <v>20843.48</v>
      </c>
      <c r="I212">
        <v>22275.55</v>
      </c>
      <c r="J212">
        <v>20973.05</v>
      </c>
      <c r="K212">
        <v>15056.25</v>
      </c>
    </row>
    <row r="213" spans="2:11" x14ac:dyDescent="0.2">
      <c r="B213" t="s">
        <v>1</v>
      </c>
      <c r="C213" s="2" t="s">
        <v>350</v>
      </c>
      <c r="D213" t="s">
        <v>387</v>
      </c>
      <c r="E213" t="s">
        <v>234</v>
      </c>
      <c r="F213">
        <v>0</v>
      </c>
      <c r="G213">
        <v>13899.35</v>
      </c>
      <c r="H213">
        <v>9181.17</v>
      </c>
      <c r="I213">
        <v>5679.38</v>
      </c>
      <c r="J213">
        <v>6522.78</v>
      </c>
      <c r="K213">
        <v>8426.18</v>
      </c>
    </row>
    <row r="214" spans="2:11" x14ac:dyDescent="0.2">
      <c r="B214" t="s">
        <v>1</v>
      </c>
      <c r="C214" s="2" t="s">
        <v>351</v>
      </c>
      <c r="D214" t="s">
        <v>388</v>
      </c>
      <c r="E214" t="s">
        <v>234</v>
      </c>
      <c r="F214">
        <v>0</v>
      </c>
      <c r="G214">
        <v>19020.5</v>
      </c>
      <c r="H214">
        <v>29651.43</v>
      </c>
      <c r="I214">
        <v>23167.94</v>
      </c>
      <c r="J214">
        <v>36280.14</v>
      </c>
      <c r="K214">
        <v>24679.18</v>
      </c>
    </row>
    <row r="215" spans="2:11" x14ac:dyDescent="0.2">
      <c r="B215" t="s">
        <v>1</v>
      </c>
      <c r="C215" s="2" t="s">
        <v>352</v>
      </c>
      <c r="D215" t="s">
        <v>389</v>
      </c>
      <c r="E215" t="s">
        <v>235</v>
      </c>
      <c r="F215">
        <v>0</v>
      </c>
      <c r="G215">
        <v>13439.72</v>
      </c>
      <c r="H215">
        <v>23405.09</v>
      </c>
      <c r="I215">
        <v>14775.82</v>
      </c>
      <c r="J215">
        <v>6512.24</v>
      </c>
      <c r="K215" t="s">
        <v>110</v>
      </c>
    </row>
    <row r="216" spans="2:11" x14ac:dyDescent="0.2">
      <c r="B216" t="s">
        <v>1</v>
      </c>
      <c r="C216" s="2" t="s">
        <v>205</v>
      </c>
      <c r="D216" t="s">
        <v>390</v>
      </c>
      <c r="E216" t="s">
        <v>234</v>
      </c>
      <c r="F216">
        <v>18684.759999999998</v>
      </c>
      <c r="G216">
        <v>41572.639999999999</v>
      </c>
      <c r="H216">
        <v>87042.49</v>
      </c>
      <c r="I216">
        <v>129605.79</v>
      </c>
      <c r="J216">
        <v>199749.8</v>
      </c>
      <c r="K216">
        <v>136148.78</v>
      </c>
    </row>
    <row r="217" spans="2:11" x14ac:dyDescent="0.2">
      <c r="B217" t="s">
        <v>1</v>
      </c>
      <c r="C217" s="2" t="s">
        <v>225</v>
      </c>
      <c r="D217" t="s">
        <v>391</v>
      </c>
      <c r="E217" t="s">
        <v>234</v>
      </c>
      <c r="F217">
        <v>305266.58</v>
      </c>
      <c r="G217">
        <v>429749.65</v>
      </c>
      <c r="H217">
        <v>360483.55</v>
      </c>
      <c r="I217">
        <v>315097.26</v>
      </c>
      <c r="J217">
        <v>370714.89</v>
      </c>
      <c r="K217">
        <v>95138.29</v>
      </c>
    </row>
    <row r="218" spans="2:11" x14ac:dyDescent="0.2">
      <c r="B218" t="s">
        <v>237</v>
      </c>
      <c r="C218" s="2" t="s">
        <v>229</v>
      </c>
      <c r="D218" t="s">
        <v>230</v>
      </c>
      <c r="E218" t="s">
        <v>110</v>
      </c>
      <c r="F218" t="s">
        <v>110</v>
      </c>
      <c r="G218" t="s">
        <v>110</v>
      </c>
      <c r="H218" t="s">
        <v>110</v>
      </c>
      <c r="I218" t="s">
        <v>110</v>
      </c>
      <c r="J218" t="s">
        <v>110</v>
      </c>
      <c r="K218" t="s">
        <v>110</v>
      </c>
    </row>
    <row r="219" spans="2:11" x14ac:dyDescent="0.2">
      <c r="B219" t="s">
        <v>2</v>
      </c>
      <c r="C219" s="2" t="s">
        <v>206</v>
      </c>
      <c r="D219" t="s">
        <v>207</v>
      </c>
      <c r="E219" t="s">
        <v>234</v>
      </c>
      <c r="F219">
        <v>478845.66</v>
      </c>
      <c r="G219">
        <v>2551789.89</v>
      </c>
      <c r="H219">
        <v>2066669.36</v>
      </c>
      <c r="I219">
        <v>2014083.72</v>
      </c>
      <c r="J219">
        <v>1477143.75</v>
      </c>
      <c r="K219">
        <v>1311321.95</v>
      </c>
    </row>
    <row r="220" spans="2:11" x14ac:dyDescent="0.2">
      <c r="B220" t="s">
        <v>2</v>
      </c>
      <c r="C220" s="2" t="s">
        <v>39</v>
      </c>
      <c r="D220" t="s">
        <v>301</v>
      </c>
      <c r="E220" t="s">
        <v>234</v>
      </c>
      <c r="F220">
        <v>1504924.81</v>
      </c>
      <c r="G220">
        <v>2214150.17</v>
      </c>
      <c r="H220">
        <v>1847241.44</v>
      </c>
      <c r="I220">
        <v>2476645.11</v>
      </c>
      <c r="J220">
        <v>2024049.48</v>
      </c>
      <c r="K220">
        <v>1195171.29</v>
      </c>
    </row>
    <row r="221" spans="2:11" x14ac:dyDescent="0.2">
      <c r="B221" t="s">
        <v>2</v>
      </c>
      <c r="C221" s="2" t="s">
        <v>40</v>
      </c>
      <c r="D221" t="s">
        <v>41</v>
      </c>
      <c r="E221" t="s">
        <v>235</v>
      </c>
      <c r="F221">
        <v>622953.71</v>
      </c>
      <c r="G221">
        <v>1147483.3500000001</v>
      </c>
      <c r="H221">
        <v>994210.92</v>
      </c>
      <c r="I221">
        <v>961611.71</v>
      </c>
      <c r="J221">
        <v>872131.42</v>
      </c>
      <c r="K221">
        <v>473828.76</v>
      </c>
    </row>
    <row r="222" spans="2:11" x14ac:dyDescent="0.2">
      <c r="B222" t="s">
        <v>2</v>
      </c>
      <c r="C222" s="2" t="s">
        <v>208</v>
      </c>
      <c r="D222" t="s">
        <v>209</v>
      </c>
      <c r="E222" t="s">
        <v>234</v>
      </c>
      <c r="F222">
        <v>213410.82</v>
      </c>
      <c r="G222">
        <v>291213.40999999997</v>
      </c>
      <c r="H222">
        <v>212113.16</v>
      </c>
      <c r="I222">
        <v>229919.81</v>
      </c>
      <c r="J222">
        <v>146397.92000000001</v>
      </c>
      <c r="K222">
        <v>107646.81</v>
      </c>
    </row>
    <row r="223" spans="2:11" x14ac:dyDescent="0.2">
      <c r="B223" t="s">
        <v>2</v>
      </c>
      <c r="C223" s="2" t="s">
        <v>42</v>
      </c>
      <c r="D223" t="s">
        <v>43</v>
      </c>
      <c r="E223" t="s">
        <v>235</v>
      </c>
      <c r="F223">
        <v>489241.98</v>
      </c>
      <c r="G223">
        <v>901355.96</v>
      </c>
      <c r="H223">
        <v>633809.04</v>
      </c>
      <c r="I223">
        <v>622517.93999999994</v>
      </c>
      <c r="J223">
        <v>538300.93000000005</v>
      </c>
      <c r="K223">
        <v>355759.57</v>
      </c>
    </row>
    <row r="224" spans="2:11" x14ac:dyDescent="0.2">
      <c r="B224" t="s">
        <v>2</v>
      </c>
      <c r="C224" s="2" t="s">
        <v>44</v>
      </c>
      <c r="D224" t="s">
        <v>392</v>
      </c>
      <c r="E224" t="s">
        <v>235</v>
      </c>
      <c r="F224">
        <v>429907.18</v>
      </c>
      <c r="G224">
        <v>867294.04</v>
      </c>
      <c r="H224">
        <v>613425.87</v>
      </c>
      <c r="I224">
        <v>590064.67000000004</v>
      </c>
      <c r="J224">
        <v>632997.44999999995</v>
      </c>
      <c r="K224">
        <v>352908</v>
      </c>
    </row>
    <row r="225" spans="2:11" x14ac:dyDescent="0.2">
      <c r="B225" t="s">
        <v>2</v>
      </c>
      <c r="C225" s="2" t="s">
        <v>45</v>
      </c>
      <c r="D225" t="s">
        <v>393</v>
      </c>
      <c r="E225" t="s">
        <v>235</v>
      </c>
      <c r="F225">
        <v>339181.7</v>
      </c>
      <c r="G225">
        <v>684322.08</v>
      </c>
      <c r="H225">
        <v>600494.56999999995</v>
      </c>
      <c r="I225">
        <v>551991.39</v>
      </c>
      <c r="J225">
        <v>629793.98</v>
      </c>
      <c r="K225">
        <v>415681.83</v>
      </c>
    </row>
    <row r="226" spans="2:11" x14ac:dyDescent="0.2">
      <c r="B226" t="s">
        <v>2</v>
      </c>
      <c r="C226" s="2" t="s">
        <v>46</v>
      </c>
      <c r="D226" t="s">
        <v>47</v>
      </c>
      <c r="E226" t="s">
        <v>235</v>
      </c>
      <c r="F226">
        <v>446924.65</v>
      </c>
      <c r="G226">
        <v>623896.73</v>
      </c>
      <c r="H226">
        <v>570294.57999999996</v>
      </c>
      <c r="I226">
        <v>371321.34</v>
      </c>
      <c r="J226">
        <v>348286.94</v>
      </c>
      <c r="K226">
        <v>320676.59000000003</v>
      </c>
    </row>
    <row r="227" spans="2:11" x14ac:dyDescent="0.2">
      <c r="B227" t="s">
        <v>2</v>
      </c>
      <c r="C227" s="2" t="s">
        <v>48</v>
      </c>
      <c r="D227" t="s">
        <v>49</v>
      </c>
      <c r="E227" t="s">
        <v>235</v>
      </c>
      <c r="F227">
        <v>1751205.61</v>
      </c>
      <c r="G227">
        <v>2595761.4</v>
      </c>
      <c r="H227">
        <v>3023515.22</v>
      </c>
      <c r="I227">
        <v>2247104.37</v>
      </c>
      <c r="J227">
        <v>2767559.44</v>
      </c>
      <c r="K227">
        <v>2021955.99</v>
      </c>
    </row>
    <row r="228" spans="2:11" x14ac:dyDescent="0.2">
      <c r="B228" t="s">
        <v>2</v>
      </c>
      <c r="C228" s="2" t="s">
        <v>50</v>
      </c>
      <c r="D228" t="s">
        <v>51</v>
      </c>
      <c r="E228" t="s">
        <v>235</v>
      </c>
      <c r="F228">
        <v>163780.96</v>
      </c>
      <c r="G228">
        <v>679499.19</v>
      </c>
      <c r="H228">
        <v>590813.91</v>
      </c>
      <c r="I228">
        <v>458434.14</v>
      </c>
      <c r="J228">
        <v>637111.56000000006</v>
      </c>
      <c r="K228">
        <v>298576.02</v>
      </c>
    </row>
    <row r="229" spans="2:11" x14ac:dyDescent="0.2">
      <c r="B229" t="s">
        <v>2</v>
      </c>
      <c r="C229" s="2" t="s">
        <v>113</v>
      </c>
      <c r="D229" t="s">
        <v>111</v>
      </c>
      <c r="E229" t="s">
        <v>234</v>
      </c>
      <c r="F229">
        <v>0</v>
      </c>
      <c r="G229">
        <v>114181</v>
      </c>
      <c r="H229">
        <v>271396</v>
      </c>
      <c r="I229">
        <v>99645.42</v>
      </c>
      <c r="J229">
        <v>42428.87</v>
      </c>
      <c r="K229">
        <v>67007.87</v>
      </c>
    </row>
    <row r="230" spans="2:11" x14ac:dyDescent="0.2">
      <c r="B230" t="s">
        <v>2</v>
      </c>
      <c r="C230" s="2" t="s">
        <v>52</v>
      </c>
      <c r="D230" t="s">
        <v>394</v>
      </c>
      <c r="E230" t="s">
        <v>235</v>
      </c>
      <c r="F230">
        <v>373854.78</v>
      </c>
      <c r="G230">
        <v>1010774.26</v>
      </c>
      <c r="H230">
        <v>829231.45</v>
      </c>
      <c r="I230">
        <v>648635.96</v>
      </c>
      <c r="J230">
        <v>724350.95</v>
      </c>
      <c r="K230">
        <v>487567.14</v>
      </c>
    </row>
    <row r="231" spans="2:11" x14ac:dyDescent="0.2">
      <c r="B231" t="s">
        <v>2</v>
      </c>
      <c r="C231" s="2" t="s">
        <v>53</v>
      </c>
      <c r="D231" t="s">
        <v>395</v>
      </c>
      <c r="E231" t="s">
        <v>234</v>
      </c>
      <c r="F231">
        <v>726528.96</v>
      </c>
      <c r="G231">
        <v>1760787.24</v>
      </c>
      <c r="H231">
        <v>1065718.27</v>
      </c>
      <c r="I231">
        <v>1018541.49</v>
      </c>
      <c r="J231">
        <v>772845.69</v>
      </c>
      <c r="K231">
        <v>467034.37</v>
      </c>
    </row>
    <row r="232" spans="2:11" x14ac:dyDescent="0.2">
      <c r="B232" t="s">
        <v>2</v>
      </c>
      <c r="C232" s="2" t="s">
        <v>54</v>
      </c>
      <c r="D232" t="s">
        <v>55</v>
      </c>
      <c r="E232" t="s">
        <v>235</v>
      </c>
      <c r="F232">
        <v>75181.89</v>
      </c>
      <c r="G232">
        <v>385979.96</v>
      </c>
      <c r="H232">
        <v>367730.9</v>
      </c>
      <c r="I232">
        <v>214326.93</v>
      </c>
      <c r="J232">
        <v>69595.179999999993</v>
      </c>
      <c r="K232">
        <v>130013.41</v>
      </c>
    </row>
    <row r="233" spans="2:11" x14ac:dyDescent="0.2">
      <c r="B233" t="s">
        <v>2</v>
      </c>
      <c r="C233" s="2" t="s">
        <v>56</v>
      </c>
      <c r="D233" t="s">
        <v>57</v>
      </c>
      <c r="E233" t="s">
        <v>235</v>
      </c>
      <c r="F233">
        <v>223185.48</v>
      </c>
      <c r="G233">
        <v>333254.89</v>
      </c>
      <c r="H233">
        <v>353957.25</v>
      </c>
      <c r="I233">
        <v>311713.23</v>
      </c>
      <c r="J233">
        <v>327202.12</v>
      </c>
      <c r="K233">
        <v>322186.67</v>
      </c>
    </row>
    <row r="234" spans="2:11" x14ac:dyDescent="0.2">
      <c r="B234" t="s">
        <v>2</v>
      </c>
      <c r="C234" s="2" t="s">
        <v>58</v>
      </c>
      <c r="D234" t="s">
        <v>59</v>
      </c>
      <c r="E234" t="s">
        <v>235</v>
      </c>
      <c r="F234">
        <v>95981.3</v>
      </c>
      <c r="G234">
        <v>201911.55</v>
      </c>
      <c r="H234">
        <v>95906.69</v>
      </c>
      <c r="I234">
        <v>171030.21</v>
      </c>
      <c r="J234">
        <v>176159.47</v>
      </c>
      <c r="K234">
        <v>87999.74</v>
      </c>
    </row>
    <row r="235" spans="2:11" x14ac:dyDescent="0.2">
      <c r="B235" t="s">
        <v>2</v>
      </c>
      <c r="C235" s="2" t="s">
        <v>62</v>
      </c>
      <c r="D235" t="s">
        <v>396</v>
      </c>
      <c r="E235" t="s">
        <v>235</v>
      </c>
      <c r="F235">
        <v>673239.34</v>
      </c>
      <c r="G235">
        <v>868343.14</v>
      </c>
      <c r="H235">
        <v>1124654.6399999999</v>
      </c>
      <c r="I235">
        <v>991982.23</v>
      </c>
      <c r="J235">
        <v>797923.56</v>
      </c>
      <c r="K235">
        <v>464020.13</v>
      </c>
    </row>
    <row r="236" spans="2:11" x14ac:dyDescent="0.2">
      <c r="B236" t="s">
        <v>2</v>
      </c>
      <c r="C236" s="2" t="s">
        <v>63</v>
      </c>
      <c r="D236" t="s">
        <v>397</v>
      </c>
      <c r="E236" t="s">
        <v>235</v>
      </c>
      <c r="F236">
        <v>310538.18</v>
      </c>
      <c r="G236">
        <v>566295</v>
      </c>
      <c r="H236">
        <v>453519.46</v>
      </c>
      <c r="I236" t="s">
        <v>110</v>
      </c>
      <c r="J236">
        <v>464777.86</v>
      </c>
      <c r="K236">
        <v>268316.98</v>
      </c>
    </row>
    <row r="237" spans="2:11" x14ac:dyDescent="0.2">
      <c r="B237" t="s">
        <v>2</v>
      </c>
      <c r="C237" s="2" t="s">
        <v>64</v>
      </c>
      <c r="D237" t="s">
        <v>65</v>
      </c>
      <c r="E237" t="s">
        <v>235</v>
      </c>
      <c r="F237">
        <v>529175.43999999994</v>
      </c>
      <c r="G237">
        <v>1058943.43</v>
      </c>
      <c r="H237">
        <v>951761.44</v>
      </c>
      <c r="I237">
        <v>1183877.93</v>
      </c>
      <c r="J237">
        <v>834455.92</v>
      </c>
      <c r="K237">
        <v>489049.64</v>
      </c>
    </row>
    <row r="238" spans="2:11" x14ac:dyDescent="0.2">
      <c r="B238" t="s">
        <v>2</v>
      </c>
      <c r="C238" s="2" t="s">
        <v>66</v>
      </c>
      <c r="D238" t="s">
        <v>398</v>
      </c>
      <c r="E238" t="s">
        <v>235</v>
      </c>
      <c r="F238">
        <v>1434989.91</v>
      </c>
      <c r="G238">
        <v>5447450.5300000003</v>
      </c>
      <c r="H238">
        <v>3221059.3</v>
      </c>
      <c r="I238">
        <v>2720510.98</v>
      </c>
      <c r="J238">
        <v>3234512.04</v>
      </c>
      <c r="K238">
        <v>1813387.51</v>
      </c>
    </row>
    <row r="239" spans="2:11" x14ac:dyDescent="0.2">
      <c r="B239" t="s">
        <v>2</v>
      </c>
      <c r="C239" s="2" t="s">
        <v>67</v>
      </c>
      <c r="D239" t="s">
        <v>399</v>
      </c>
      <c r="E239" t="s">
        <v>235</v>
      </c>
      <c r="F239">
        <v>323522.48</v>
      </c>
      <c r="G239">
        <v>1231983.46</v>
      </c>
      <c r="H239">
        <v>1161986.46</v>
      </c>
      <c r="I239">
        <v>1100947.3</v>
      </c>
      <c r="J239">
        <v>964814.58</v>
      </c>
      <c r="K239">
        <v>812557</v>
      </c>
    </row>
    <row r="240" spans="2:11" x14ac:dyDescent="0.2">
      <c r="B240" t="s">
        <v>2</v>
      </c>
      <c r="C240" s="2" t="s">
        <v>68</v>
      </c>
      <c r="D240" t="s">
        <v>400</v>
      </c>
      <c r="E240" t="s">
        <v>235</v>
      </c>
      <c r="F240">
        <v>339151.64</v>
      </c>
      <c r="G240">
        <v>601771.77</v>
      </c>
      <c r="H240">
        <v>567722.15</v>
      </c>
      <c r="I240">
        <v>565076.51</v>
      </c>
      <c r="J240">
        <v>435201.79</v>
      </c>
      <c r="K240">
        <v>353578.44</v>
      </c>
    </row>
    <row r="241" spans="2:11" x14ac:dyDescent="0.2">
      <c r="B241" t="s">
        <v>2</v>
      </c>
      <c r="C241" s="2" t="s">
        <v>212</v>
      </c>
      <c r="D241" t="s">
        <v>213</v>
      </c>
      <c r="E241" t="s">
        <v>234</v>
      </c>
      <c r="F241">
        <v>470173.23</v>
      </c>
      <c r="G241">
        <v>755484.68</v>
      </c>
      <c r="H241">
        <v>524222.9</v>
      </c>
      <c r="I241">
        <v>439887.39</v>
      </c>
      <c r="J241">
        <v>367304.85</v>
      </c>
      <c r="K241">
        <v>314634.49</v>
      </c>
    </row>
    <row r="242" spans="2:11" x14ac:dyDescent="0.2">
      <c r="B242" t="s">
        <v>2</v>
      </c>
      <c r="C242" s="2" t="s">
        <v>70</v>
      </c>
      <c r="D242" t="s">
        <v>71</v>
      </c>
      <c r="E242" t="s">
        <v>235</v>
      </c>
      <c r="F242">
        <v>1891661.12</v>
      </c>
      <c r="G242">
        <v>1816659.48</v>
      </c>
      <c r="H242">
        <v>1538286.82</v>
      </c>
      <c r="I242">
        <v>1279588.05</v>
      </c>
      <c r="J242">
        <v>1285696.8899999999</v>
      </c>
      <c r="K242">
        <v>766922.94</v>
      </c>
    </row>
    <row r="243" spans="2:11" x14ac:dyDescent="0.2">
      <c r="B243" t="s">
        <v>2</v>
      </c>
      <c r="C243" s="2" t="s">
        <v>72</v>
      </c>
      <c r="D243" t="s">
        <v>73</v>
      </c>
      <c r="E243" t="s">
        <v>235</v>
      </c>
      <c r="F243">
        <v>28508.43</v>
      </c>
      <c r="G243">
        <v>7915.75</v>
      </c>
      <c r="H243">
        <v>32947.56</v>
      </c>
      <c r="I243">
        <v>28926.75</v>
      </c>
      <c r="J243">
        <v>42039.69</v>
      </c>
      <c r="K243">
        <v>6257.66</v>
      </c>
    </row>
    <row r="244" spans="2:11" x14ac:dyDescent="0.2">
      <c r="B244" t="s">
        <v>2</v>
      </c>
      <c r="C244" s="2" t="s">
        <v>214</v>
      </c>
      <c r="D244" t="s">
        <v>215</v>
      </c>
      <c r="E244" t="s">
        <v>234</v>
      </c>
      <c r="F244">
        <v>70094.66</v>
      </c>
      <c r="G244">
        <v>135426.45000000001</v>
      </c>
      <c r="H244">
        <v>111709.52</v>
      </c>
      <c r="I244">
        <v>152857.63</v>
      </c>
      <c r="J244">
        <v>117089.03</v>
      </c>
      <c r="K244">
        <v>125229.7</v>
      </c>
    </row>
    <row r="245" spans="2:11" x14ac:dyDescent="0.2">
      <c r="B245" t="s">
        <v>2</v>
      </c>
      <c r="C245" s="2" t="s">
        <v>231</v>
      </c>
      <c r="D245" t="s">
        <v>401</v>
      </c>
      <c r="E245" t="s">
        <v>234</v>
      </c>
      <c r="F245" t="s">
        <v>110</v>
      </c>
      <c r="G245" t="s">
        <v>110</v>
      </c>
      <c r="H245" t="s">
        <v>110</v>
      </c>
      <c r="I245" t="s">
        <v>110</v>
      </c>
      <c r="J245" t="s">
        <v>110</v>
      </c>
      <c r="K245" t="s">
        <v>110</v>
      </c>
    </row>
    <row r="246" spans="2:11" x14ac:dyDescent="0.2">
      <c r="B246" t="s">
        <v>2</v>
      </c>
      <c r="C246" s="2" t="s">
        <v>216</v>
      </c>
      <c r="D246" t="s">
        <v>402</v>
      </c>
      <c r="E246" t="s">
        <v>234</v>
      </c>
      <c r="F246" t="s">
        <v>110</v>
      </c>
      <c r="G246" t="s">
        <v>110</v>
      </c>
      <c r="H246" t="s">
        <v>110</v>
      </c>
      <c r="I246" t="s">
        <v>110</v>
      </c>
      <c r="J246" t="s">
        <v>110</v>
      </c>
      <c r="K246" t="s">
        <v>110</v>
      </c>
    </row>
    <row r="247" spans="2:11" x14ac:dyDescent="0.2">
      <c r="B247" t="s">
        <v>2</v>
      </c>
      <c r="C247" s="2" t="s">
        <v>74</v>
      </c>
      <c r="D247" t="s">
        <v>75</v>
      </c>
      <c r="E247" t="s">
        <v>235</v>
      </c>
      <c r="F247">
        <v>909159.1</v>
      </c>
      <c r="G247">
        <v>1880512.71</v>
      </c>
      <c r="H247">
        <v>2221184.58</v>
      </c>
      <c r="I247">
        <v>2321800.38</v>
      </c>
      <c r="J247">
        <v>1920208.62</v>
      </c>
      <c r="K247">
        <v>2079850.48</v>
      </c>
    </row>
    <row r="248" spans="2:11" x14ac:dyDescent="0.2">
      <c r="B248" t="s">
        <v>2</v>
      </c>
      <c r="C248" s="2" t="s">
        <v>76</v>
      </c>
      <c r="D248" t="s">
        <v>403</v>
      </c>
      <c r="E248" t="s">
        <v>234</v>
      </c>
      <c r="F248">
        <v>214954.47</v>
      </c>
      <c r="G248">
        <v>246802.15</v>
      </c>
      <c r="H248">
        <v>152014.49</v>
      </c>
      <c r="I248">
        <v>209156.68</v>
      </c>
      <c r="J248">
        <v>244894.41</v>
      </c>
      <c r="K248">
        <v>293478.63</v>
      </c>
    </row>
    <row r="249" spans="2:11" x14ac:dyDescent="0.2">
      <c r="B249" t="s">
        <v>2</v>
      </c>
      <c r="C249" s="2" t="s">
        <v>232</v>
      </c>
      <c r="D249" t="s">
        <v>404</v>
      </c>
      <c r="E249" t="s">
        <v>234</v>
      </c>
      <c r="F249" t="s">
        <v>110</v>
      </c>
      <c r="G249">
        <v>11271.01</v>
      </c>
      <c r="H249">
        <v>11853.18</v>
      </c>
      <c r="I249">
        <v>32235.9</v>
      </c>
      <c r="J249">
        <v>50162.21</v>
      </c>
      <c r="K249">
        <v>49436.67</v>
      </c>
    </row>
    <row r="250" spans="2:11" x14ac:dyDescent="0.2">
      <c r="B250" t="s">
        <v>2</v>
      </c>
      <c r="C250" s="2" t="s">
        <v>77</v>
      </c>
      <c r="D250" t="s">
        <v>405</v>
      </c>
      <c r="E250" t="s">
        <v>235</v>
      </c>
      <c r="F250">
        <v>270945.19</v>
      </c>
      <c r="G250">
        <v>307274.44</v>
      </c>
      <c r="H250">
        <v>333810.40999999997</v>
      </c>
      <c r="I250">
        <v>369336.26</v>
      </c>
      <c r="J250">
        <v>299202.05</v>
      </c>
      <c r="K250">
        <v>418791.65</v>
      </c>
    </row>
    <row r="251" spans="2:11" x14ac:dyDescent="0.2">
      <c r="B251" t="s">
        <v>410</v>
      </c>
      <c r="C251" s="2" t="s">
        <v>87</v>
      </c>
      <c r="D251" t="s">
        <v>88</v>
      </c>
      <c r="E251" t="s">
        <v>235</v>
      </c>
      <c r="F251">
        <v>1135197.3700000001</v>
      </c>
      <c r="G251">
        <v>1053922.8700000001</v>
      </c>
      <c r="H251">
        <v>632493.37</v>
      </c>
      <c r="I251">
        <v>837285.92</v>
      </c>
      <c r="J251">
        <v>702254.93</v>
      </c>
      <c r="K251">
        <v>339538.36</v>
      </c>
    </row>
    <row r="252" spans="2:11" x14ac:dyDescent="0.2">
      <c r="B252" t="s">
        <v>410</v>
      </c>
      <c r="C252" s="2" t="s">
        <v>25</v>
      </c>
      <c r="D252" t="s">
        <v>316</v>
      </c>
      <c r="E252" t="s">
        <v>235</v>
      </c>
      <c r="F252">
        <v>270998.37</v>
      </c>
      <c r="G252">
        <v>1023012.75</v>
      </c>
      <c r="H252">
        <v>966848.04</v>
      </c>
      <c r="I252">
        <v>219321.37</v>
      </c>
      <c r="J252">
        <v>1456098.03</v>
      </c>
      <c r="K252">
        <v>1001677.91</v>
      </c>
    </row>
    <row r="253" spans="2:11" x14ac:dyDescent="0.2">
      <c r="B253" t="s">
        <v>410</v>
      </c>
      <c r="C253" s="2" t="s">
        <v>90</v>
      </c>
      <c r="D253" t="s">
        <v>324</v>
      </c>
      <c r="E253" t="s">
        <v>235</v>
      </c>
      <c r="F253">
        <v>3026406.79</v>
      </c>
      <c r="G253">
        <v>8060104.5099999998</v>
      </c>
      <c r="H253">
        <v>5426555.6900000004</v>
      </c>
      <c r="I253">
        <v>5938965.9299999997</v>
      </c>
      <c r="J253">
        <v>8818664.5199999996</v>
      </c>
      <c r="K253">
        <v>6122405.4900000002</v>
      </c>
    </row>
    <row r="254" spans="2:11" x14ac:dyDescent="0.2">
      <c r="B254" t="s">
        <v>410</v>
      </c>
      <c r="C254" s="2" t="s">
        <v>218</v>
      </c>
      <c r="D254" t="s">
        <v>302</v>
      </c>
      <c r="E254" t="s">
        <v>234</v>
      </c>
      <c r="F254">
        <v>195169.67</v>
      </c>
      <c r="G254">
        <v>14572.1</v>
      </c>
      <c r="H254">
        <v>14550.42</v>
      </c>
      <c r="I254">
        <v>105.44</v>
      </c>
      <c r="J254">
        <v>0</v>
      </c>
      <c r="K254">
        <v>0</v>
      </c>
    </row>
    <row r="255" spans="2:11" x14ac:dyDescent="0.2">
      <c r="B255" t="s">
        <v>410</v>
      </c>
      <c r="C255" s="2" t="s">
        <v>210</v>
      </c>
      <c r="D255" t="s">
        <v>211</v>
      </c>
      <c r="E255" t="s">
        <v>234</v>
      </c>
      <c r="F255">
        <v>1419183.45</v>
      </c>
      <c r="G255">
        <v>3374955.34</v>
      </c>
      <c r="H255">
        <v>2538315.65</v>
      </c>
      <c r="I255">
        <v>2426921.4500000002</v>
      </c>
      <c r="J255">
        <v>2478215.7400000002</v>
      </c>
      <c r="K255">
        <v>1746031.15</v>
      </c>
    </row>
    <row r="256" spans="2:11" x14ac:dyDescent="0.2">
      <c r="B256" t="s">
        <v>410</v>
      </c>
      <c r="C256" s="2" t="s">
        <v>26</v>
      </c>
      <c r="D256" t="s">
        <v>27</v>
      </c>
      <c r="E256" t="s">
        <v>235</v>
      </c>
      <c r="F256">
        <v>412013.69</v>
      </c>
      <c r="G256">
        <v>865358.72</v>
      </c>
      <c r="H256">
        <v>1052942.78</v>
      </c>
      <c r="I256">
        <v>1111026.21</v>
      </c>
      <c r="J256">
        <v>1045603.99</v>
      </c>
      <c r="K256">
        <v>852861.48</v>
      </c>
    </row>
    <row r="257" spans="2:11" x14ac:dyDescent="0.2">
      <c r="B257" t="s">
        <v>410</v>
      </c>
      <c r="C257" s="2" t="s">
        <v>60</v>
      </c>
      <c r="D257" t="s">
        <v>61</v>
      </c>
      <c r="E257" t="s">
        <v>235</v>
      </c>
      <c r="F257">
        <v>802751.69</v>
      </c>
      <c r="G257">
        <v>2363777.86</v>
      </c>
      <c r="H257">
        <v>2595119.2999999998</v>
      </c>
      <c r="I257">
        <v>1976489.59</v>
      </c>
      <c r="J257">
        <v>1474607.08</v>
      </c>
      <c r="K257">
        <v>1558789.5</v>
      </c>
    </row>
    <row r="258" spans="2:11" x14ac:dyDescent="0.2">
      <c r="B258" t="s">
        <v>410</v>
      </c>
      <c r="C258" s="2" t="s">
        <v>165</v>
      </c>
      <c r="D258" t="s">
        <v>166</v>
      </c>
      <c r="E258" t="s">
        <v>234</v>
      </c>
      <c r="F258">
        <v>28794.12</v>
      </c>
      <c r="G258">
        <v>217923.86</v>
      </c>
      <c r="H258">
        <v>149670.54</v>
      </c>
      <c r="I258">
        <v>271106.51</v>
      </c>
      <c r="J258">
        <v>394793.23</v>
      </c>
      <c r="K258">
        <v>174754.49</v>
      </c>
    </row>
    <row r="259" spans="2:11" x14ac:dyDescent="0.2">
      <c r="B259" t="s">
        <v>410</v>
      </c>
      <c r="C259" s="2" t="s">
        <v>219</v>
      </c>
      <c r="D259" t="s">
        <v>314</v>
      </c>
      <c r="E259" t="s">
        <v>235</v>
      </c>
      <c r="F259">
        <v>16849.72</v>
      </c>
      <c r="G259">
        <v>277298.90000000002</v>
      </c>
      <c r="H259">
        <v>46296.25</v>
      </c>
      <c r="I259">
        <v>66579.98</v>
      </c>
      <c r="J259">
        <v>102629.71</v>
      </c>
      <c r="K259">
        <v>97357.55</v>
      </c>
    </row>
    <row r="260" spans="2:11" x14ac:dyDescent="0.2">
      <c r="B260" t="s">
        <v>410</v>
      </c>
      <c r="C260" s="2" t="s">
        <v>69</v>
      </c>
      <c r="D260" t="s">
        <v>407</v>
      </c>
      <c r="E260" t="s">
        <v>235</v>
      </c>
      <c r="F260">
        <v>4079353.26</v>
      </c>
      <c r="G260">
        <v>7402520.8399999999</v>
      </c>
      <c r="H260">
        <v>4170401.97</v>
      </c>
      <c r="I260">
        <v>4934205.1900000004</v>
      </c>
      <c r="J260">
        <v>6078641.6100000003</v>
      </c>
      <c r="K260">
        <v>3984378.72</v>
      </c>
    </row>
    <row r="261" spans="2:11" x14ac:dyDescent="0.2">
      <c r="B261" t="s">
        <v>410</v>
      </c>
      <c r="C261" s="2" t="s">
        <v>222</v>
      </c>
      <c r="D261" t="s">
        <v>304</v>
      </c>
      <c r="E261" t="s">
        <v>234</v>
      </c>
      <c r="F261">
        <v>0</v>
      </c>
      <c r="G261">
        <v>0</v>
      </c>
      <c r="H261">
        <v>0</v>
      </c>
      <c r="I261">
        <v>53457.81</v>
      </c>
      <c r="J261">
        <v>55902.93</v>
      </c>
      <c r="K261">
        <v>3769.68</v>
      </c>
    </row>
    <row r="262" spans="2:11" x14ac:dyDescent="0.2">
      <c r="B262" t="s">
        <v>410</v>
      </c>
      <c r="C262" s="2" t="s">
        <v>195</v>
      </c>
      <c r="D262" t="s">
        <v>196</v>
      </c>
      <c r="E262" t="s">
        <v>236</v>
      </c>
      <c r="F262" t="s">
        <v>110</v>
      </c>
      <c r="G262" t="s">
        <v>110</v>
      </c>
      <c r="H262" t="s">
        <v>110</v>
      </c>
      <c r="I262" t="s">
        <v>110</v>
      </c>
      <c r="J262" t="s">
        <v>110</v>
      </c>
      <c r="K262" t="s">
        <v>110</v>
      </c>
    </row>
    <row r="263" spans="2:11" x14ac:dyDescent="0.2">
      <c r="B263" t="s">
        <v>410</v>
      </c>
      <c r="C263" s="2" t="s">
        <v>198</v>
      </c>
      <c r="D263" t="s">
        <v>363</v>
      </c>
      <c r="E263" t="s">
        <v>234</v>
      </c>
      <c r="F263">
        <v>51589.56</v>
      </c>
      <c r="G263">
        <v>97952.79</v>
      </c>
      <c r="H263">
        <v>183738.21</v>
      </c>
      <c r="I263">
        <v>117679.24</v>
      </c>
      <c r="J263">
        <v>179384.32000000001</v>
      </c>
      <c r="K263">
        <v>234838.75</v>
      </c>
    </row>
    <row r="264" spans="2:11" x14ac:dyDescent="0.2">
      <c r="B264" t="s">
        <v>410</v>
      </c>
      <c r="C264" s="2" t="s">
        <v>224</v>
      </c>
      <c r="D264" t="s">
        <v>305</v>
      </c>
      <c r="E264" t="s">
        <v>234</v>
      </c>
      <c r="F264">
        <v>122792.04</v>
      </c>
      <c r="G264">
        <v>127204.55</v>
      </c>
      <c r="H264">
        <v>37137.35</v>
      </c>
      <c r="I264">
        <v>24195.39</v>
      </c>
      <c r="J264">
        <v>1961.28</v>
      </c>
      <c r="K264">
        <v>9444.56</v>
      </c>
    </row>
    <row r="265" spans="2:11" x14ac:dyDescent="0.2">
      <c r="B265" t="s">
        <v>410</v>
      </c>
      <c r="C265" s="2" t="s">
        <v>204</v>
      </c>
      <c r="D265" t="s">
        <v>377</v>
      </c>
      <c r="E265" t="s">
        <v>234</v>
      </c>
      <c r="F265">
        <v>26123.59</v>
      </c>
      <c r="G265">
        <v>259813.79</v>
      </c>
      <c r="H265">
        <v>77326.44</v>
      </c>
      <c r="I265" t="s">
        <v>110</v>
      </c>
      <c r="J265" t="s">
        <v>110</v>
      </c>
      <c r="K265" t="s">
        <v>110</v>
      </c>
    </row>
    <row r="266" spans="2:11" x14ac:dyDescent="0.2">
      <c r="B266" t="s">
        <v>3</v>
      </c>
      <c r="C266" s="2" t="s">
        <v>78</v>
      </c>
      <c r="D266" t="s">
        <v>79</v>
      </c>
      <c r="E266" t="s">
        <v>235</v>
      </c>
      <c r="F266">
        <v>137886.54999999999</v>
      </c>
      <c r="G266">
        <v>324670.02</v>
      </c>
      <c r="H266">
        <v>242357.58</v>
      </c>
      <c r="I266">
        <v>187434.08</v>
      </c>
      <c r="J266">
        <v>146105.22</v>
      </c>
      <c r="K266">
        <v>187146.33</v>
      </c>
    </row>
    <row r="267" spans="2:11" x14ac:dyDescent="0.2">
      <c r="B267" t="s">
        <v>3</v>
      </c>
      <c r="C267" s="2" t="s">
        <v>80</v>
      </c>
      <c r="D267" t="s">
        <v>360</v>
      </c>
      <c r="E267" t="s">
        <v>234</v>
      </c>
      <c r="F267">
        <v>134725.81</v>
      </c>
      <c r="G267">
        <v>166317.44</v>
      </c>
      <c r="H267">
        <v>148061.19</v>
      </c>
      <c r="I267">
        <v>149453.59</v>
      </c>
      <c r="J267">
        <v>160971.57999999999</v>
      </c>
      <c r="K267">
        <v>105328.41</v>
      </c>
    </row>
    <row r="268" spans="2:11" x14ac:dyDescent="0.2">
      <c r="B268" t="s">
        <v>3</v>
      </c>
      <c r="C268" s="2" t="s">
        <v>81</v>
      </c>
      <c r="D268" t="s">
        <v>82</v>
      </c>
      <c r="E268" t="s">
        <v>235</v>
      </c>
      <c r="F268">
        <v>627238.46</v>
      </c>
      <c r="G268">
        <v>1089581.52</v>
      </c>
      <c r="H268">
        <v>853029.53</v>
      </c>
      <c r="I268">
        <v>591688.34</v>
      </c>
      <c r="J268">
        <v>735381.87</v>
      </c>
      <c r="K268">
        <v>567557.88</v>
      </c>
    </row>
    <row r="269" spans="2:11" x14ac:dyDescent="0.2">
      <c r="B269" t="s">
        <v>3</v>
      </c>
      <c r="C269" s="2" t="s">
        <v>83</v>
      </c>
      <c r="D269" t="s">
        <v>84</v>
      </c>
      <c r="E269" t="s">
        <v>235</v>
      </c>
      <c r="F269">
        <v>95462.82</v>
      </c>
      <c r="G269">
        <v>198328.78</v>
      </c>
      <c r="H269">
        <v>126786.45</v>
      </c>
      <c r="I269">
        <v>117243.14</v>
      </c>
      <c r="J269">
        <v>190088.8</v>
      </c>
      <c r="K269">
        <v>73650.7</v>
      </c>
    </row>
    <row r="270" spans="2:11" x14ac:dyDescent="0.2">
      <c r="B270" t="s">
        <v>3</v>
      </c>
      <c r="C270" s="2" t="s">
        <v>217</v>
      </c>
      <c r="D270" t="s">
        <v>311</v>
      </c>
      <c r="E270" t="s">
        <v>234</v>
      </c>
      <c r="F270" t="s">
        <v>110</v>
      </c>
      <c r="G270" t="s">
        <v>110</v>
      </c>
      <c r="H270" t="s">
        <v>110</v>
      </c>
      <c r="I270" t="s">
        <v>110</v>
      </c>
      <c r="J270" t="s">
        <v>110</v>
      </c>
      <c r="K270" t="s">
        <v>110</v>
      </c>
    </row>
    <row r="271" spans="2:11" x14ac:dyDescent="0.2">
      <c r="B271" t="s">
        <v>3</v>
      </c>
      <c r="C271" s="2" t="s">
        <v>85</v>
      </c>
      <c r="D271" t="s">
        <v>86</v>
      </c>
      <c r="E271" t="s">
        <v>235</v>
      </c>
      <c r="F271">
        <v>1154696.02</v>
      </c>
      <c r="G271">
        <v>1374834.27</v>
      </c>
      <c r="H271">
        <v>1157046.6100000001</v>
      </c>
      <c r="I271">
        <v>841262.78</v>
      </c>
      <c r="J271">
        <v>729493.82</v>
      </c>
      <c r="K271">
        <v>515277.54</v>
      </c>
    </row>
    <row r="272" spans="2:11" x14ac:dyDescent="0.2">
      <c r="B272" t="s">
        <v>3</v>
      </c>
      <c r="C272" s="2" t="s">
        <v>89</v>
      </c>
      <c r="D272" t="s">
        <v>312</v>
      </c>
      <c r="E272" t="s">
        <v>234</v>
      </c>
      <c r="F272" t="s">
        <v>110</v>
      </c>
      <c r="G272" t="s">
        <v>110</v>
      </c>
      <c r="H272" t="s">
        <v>110</v>
      </c>
      <c r="I272" t="s">
        <v>110</v>
      </c>
      <c r="J272" t="s">
        <v>110</v>
      </c>
      <c r="K272" t="s">
        <v>110</v>
      </c>
    </row>
    <row r="273" spans="2:11" x14ac:dyDescent="0.2">
      <c r="B273" t="s">
        <v>3</v>
      </c>
      <c r="C273" s="2" t="s">
        <v>91</v>
      </c>
      <c r="D273" t="s">
        <v>364</v>
      </c>
      <c r="E273" t="s">
        <v>235</v>
      </c>
      <c r="F273">
        <v>787866.31</v>
      </c>
      <c r="G273">
        <v>588099.92000000004</v>
      </c>
      <c r="H273">
        <v>488133.51</v>
      </c>
      <c r="I273">
        <v>1279232.44</v>
      </c>
      <c r="J273">
        <v>889800.61</v>
      </c>
      <c r="K273">
        <v>923721.09</v>
      </c>
    </row>
    <row r="274" spans="2:11" x14ac:dyDescent="0.2">
      <c r="B274" t="s">
        <v>3</v>
      </c>
      <c r="C274" s="2" t="s">
        <v>92</v>
      </c>
      <c r="D274" t="s">
        <v>313</v>
      </c>
      <c r="E274" t="s">
        <v>235</v>
      </c>
      <c r="F274">
        <v>162291.10999999999</v>
      </c>
      <c r="G274">
        <v>189948.87</v>
      </c>
      <c r="H274">
        <v>6817.02</v>
      </c>
      <c r="I274">
        <v>42691.34</v>
      </c>
      <c r="J274">
        <v>351620</v>
      </c>
      <c r="K274">
        <v>276732.37</v>
      </c>
    </row>
    <row r="275" spans="2:11" x14ac:dyDescent="0.2">
      <c r="B275" t="s">
        <v>3</v>
      </c>
      <c r="C275" s="2" t="s">
        <v>93</v>
      </c>
      <c r="D275" t="s">
        <v>325</v>
      </c>
      <c r="E275" t="s">
        <v>234</v>
      </c>
      <c r="F275">
        <v>237811.32</v>
      </c>
      <c r="G275">
        <v>382398.14</v>
      </c>
      <c r="H275">
        <v>539093.85</v>
      </c>
      <c r="I275">
        <v>666007.71</v>
      </c>
      <c r="J275">
        <v>441254.51</v>
      </c>
      <c r="K275">
        <v>407520.39</v>
      </c>
    </row>
    <row r="276" spans="2:11" x14ac:dyDescent="0.2">
      <c r="B276" t="s">
        <v>3</v>
      </c>
      <c r="C276" s="2" t="s">
        <v>94</v>
      </c>
      <c r="D276" t="s">
        <v>95</v>
      </c>
      <c r="E276" t="s">
        <v>235</v>
      </c>
      <c r="F276">
        <v>23128.42</v>
      </c>
      <c r="G276">
        <v>105496.43</v>
      </c>
      <c r="H276">
        <v>117901.81</v>
      </c>
      <c r="I276">
        <v>89467.94</v>
      </c>
      <c r="J276">
        <v>139006.04</v>
      </c>
      <c r="K276">
        <v>83414.39</v>
      </c>
    </row>
    <row r="277" spans="2:11" x14ac:dyDescent="0.2">
      <c r="B277" t="s">
        <v>3</v>
      </c>
      <c r="C277" s="2" t="s">
        <v>220</v>
      </c>
      <c r="D277" t="s">
        <v>303</v>
      </c>
      <c r="E277" t="s">
        <v>234</v>
      </c>
      <c r="F277" t="s">
        <v>110</v>
      </c>
      <c r="G277" t="s">
        <v>110</v>
      </c>
      <c r="H277" t="s">
        <v>110</v>
      </c>
      <c r="I277" t="s">
        <v>110</v>
      </c>
      <c r="J277" t="s">
        <v>110</v>
      </c>
      <c r="K277" t="s">
        <v>110</v>
      </c>
    </row>
    <row r="278" spans="2:11" x14ac:dyDescent="0.2">
      <c r="B278" t="s">
        <v>3</v>
      </c>
      <c r="C278" s="2" t="s">
        <v>221</v>
      </c>
      <c r="D278" t="s">
        <v>315</v>
      </c>
      <c r="E278" t="s">
        <v>234</v>
      </c>
      <c r="F278">
        <v>314195.11</v>
      </c>
      <c r="G278">
        <v>816161.55</v>
      </c>
      <c r="H278">
        <v>373331.33</v>
      </c>
      <c r="I278">
        <v>457670.77</v>
      </c>
      <c r="J278">
        <v>169115.96</v>
      </c>
      <c r="K278">
        <v>91328.45</v>
      </c>
    </row>
    <row r="279" spans="2:11" x14ac:dyDescent="0.2">
      <c r="B279" t="s">
        <v>3</v>
      </c>
      <c r="C279" s="2" t="s">
        <v>96</v>
      </c>
      <c r="D279" t="s">
        <v>326</v>
      </c>
      <c r="E279" t="s">
        <v>235</v>
      </c>
      <c r="F279">
        <v>1416861.41</v>
      </c>
      <c r="G279">
        <v>1838226.6</v>
      </c>
      <c r="H279">
        <v>1568893.4</v>
      </c>
      <c r="I279">
        <v>1333682.5900000001</v>
      </c>
      <c r="J279">
        <v>1284306.67</v>
      </c>
      <c r="K279">
        <v>1533979.2</v>
      </c>
    </row>
    <row r="280" spans="2:11" x14ac:dyDescent="0.2">
      <c r="B280" t="s">
        <v>3</v>
      </c>
      <c r="C280" s="2" t="s">
        <v>97</v>
      </c>
      <c r="D280" t="s">
        <v>98</v>
      </c>
      <c r="E280" t="s">
        <v>235</v>
      </c>
      <c r="F280">
        <v>993109.68</v>
      </c>
      <c r="G280">
        <v>1190435.17</v>
      </c>
      <c r="H280">
        <v>537733.47</v>
      </c>
      <c r="I280">
        <v>914927.38</v>
      </c>
      <c r="J280">
        <v>947122.19</v>
      </c>
      <c r="K280">
        <v>775547.83</v>
      </c>
    </row>
    <row r="281" spans="2:11" x14ac:dyDescent="0.2">
      <c r="B281" t="s">
        <v>3</v>
      </c>
      <c r="C281" s="2" t="s">
        <v>99</v>
      </c>
      <c r="D281" t="s">
        <v>361</v>
      </c>
      <c r="E281" t="s">
        <v>235</v>
      </c>
      <c r="F281">
        <v>144857.57999999999</v>
      </c>
      <c r="G281">
        <v>196524.08</v>
      </c>
      <c r="H281">
        <v>166304.57</v>
      </c>
      <c r="I281">
        <v>146853.29999999999</v>
      </c>
      <c r="J281">
        <v>118149.83</v>
      </c>
      <c r="K281">
        <v>81933.600000000006</v>
      </c>
    </row>
    <row r="282" spans="2:11" x14ac:dyDescent="0.2">
      <c r="B282" t="s">
        <v>3</v>
      </c>
      <c r="C282" s="2" t="s">
        <v>226</v>
      </c>
      <c r="D282" t="s">
        <v>319</v>
      </c>
      <c r="E282" t="s">
        <v>234</v>
      </c>
      <c r="F282">
        <v>210910.87</v>
      </c>
      <c r="G282">
        <v>406712.7</v>
      </c>
      <c r="H282">
        <v>373079.01</v>
      </c>
      <c r="I282">
        <v>574921.74</v>
      </c>
      <c r="J282">
        <v>331668.53000000003</v>
      </c>
      <c r="K282">
        <v>416552.86</v>
      </c>
    </row>
    <row r="283" spans="2:11" x14ac:dyDescent="0.2">
      <c r="B283" t="s">
        <v>3</v>
      </c>
      <c r="C283" s="2" t="s">
        <v>223</v>
      </c>
      <c r="D283" t="s">
        <v>406</v>
      </c>
      <c r="E283" t="s">
        <v>234</v>
      </c>
      <c r="F283" t="s">
        <v>110</v>
      </c>
      <c r="G283" t="s">
        <v>110</v>
      </c>
      <c r="H283" t="s">
        <v>110</v>
      </c>
      <c r="I283" t="s">
        <v>110</v>
      </c>
      <c r="J283" t="s">
        <v>110</v>
      </c>
      <c r="K283" t="s">
        <v>110</v>
      </c>
    </row>
    <row r="284" spans="2:11" x14ac:dyDescent="0.2">
      <c r="B284" t="s">
        <v>3</v>
      </c>
      <c r="C284" s="2" t="s">
        <v>353</v>
      </c>
      <c r="D284" t="s">
        <v>354</v>
      </c>
      <c r="E284" t="s">
        <v>235</v>
      </c>
      <c r="F284" t="s">
        <v>110</v>
      </c>
      <c r="G284" t="s">
        <v>110</v>
      </c>
      <c r="H284" t="s">
        <v>110</v>
      </c>
      <c r="I284" t="s">
        <v>110</v>
      </c>
      <c r="J284" t="s">
        <v>110</v>
      </c>
      <c r="K284" t="s">
        <v>110</v>
      </c>
    </row>
    <row r="285" spans="2:11" x14ac:dyDescent="0.2">
      <c r="B285" t="s">
        <v>3</v>
      </c>
      <c r="C285" s="2" t="s">
        <v>355</v>
      </c>
      <c r="D285" t="s">
        <v>356</v>
      </c>
      <c r="E285" t="s">
        <v>235</v>
      </c>
      <c r="F285" t="s">
        <v>110</v>
      </c>
      <c r="G285" t="s">
        <v>110</v>
      </c>
      <c r="H285" t="s">
        <v>110</v>
      </c>
      <c r="I285" t="s">
        <v>110</v>
      </c>
      <c r="J285" t="s">
        <v>110</v>
      </c>
      <c r="K285" t="s">
        <v>110</v>
      </c>
    </row>
    <row r="286" spans="2:11" x14ac:dyDescent="0.2">
      <c r="B286" t="s">
        <v>3</v>
      </c>
      <c r="C286" s="2" t="s">
        <v>100</v>
      </c>
      <c r="D286" t="s">
        <v>101</v>
      </c>
      <c r="E286" t="s">
        <v>235</v>
      </c>
      <c r="F286">
        <v>107446.21</v>
      </c>
      <c r="G286">
        <v>116559.31</v>
      </c>
      <c r="H286">
        <v>118824.1</v>
      </c>
      <c r="I286">
        <v>238751.3</v>
      </c>
      <c r="J286">
        <v>312905.23</v>
      </c>
      <c r="K286">
        <v>216152.7</v>
      </c>
    </row>
    <row r="287" spans="2:11" x14ac:dyDescent="0.2">
      <c r="B287" t="s">
        <v>3</v>
      </c>
      <c r="C287" s="2" t="s">
        <v>102</v>
      </c>
      <c r="D287" t="s">
        <v>103</v>
      </c>
      <c r="E287" t="s">
        <v>235</v>
      </c>
      <c r="F287" t="s">
        <v>110</v>
      </c>
      <c r="G287" t="s">
        <v>110</v>
      </c>
      <c r="H287" t="s">
        <v>110</v>
      </c>
      <c r="I287" t="s">
        <v>110</v>
      </c>
      <c r="J287" t="s">
        <v>110</v>
      </c>
      <c r="K287" t="s">
        <v>110</v>
      </c>
    </row>
    <row r="288" spans="2:11" x14ac:dyDescent="0.2">
      <c r="B288" t="s">
        <v>3</v>
      </c>
      <c r="C288" s="2" t="s">
        <v>114</v>
      </c>
      <c r="D288" t="s">
        <v>112</v>
      </c>
      <c r="E288" t="s">
        <v>235</v>
      </c>
      <c r="F288" t="s">
        <v>110</v>
      </c>
      <c r="G288" t="s">
        <v>110</v>
      </c>
      <c r="H288" t="s">
        <v>110</v>
      </c>
      <c r="I288" t="s">
        <v>110</v>
      </c>
      <c r="J288" t="s">
        <v>110</v>
      </c>
      <c r="K288" t="s">
        <v>110</v>
      </c>
    </row>
    <row r="289" spans="2:11" x14ac:dyDescent="0.2">
      <c r="B289" t="s">
        <v>3</v>
      </c>
      <c r="C289" s="2" t="s">
        <v>357</v>
      </c>
      <c r="D289" t="s">
        <v>358</v>
      </c>
      <c r="E289" t="s">
        <v>235</v>
      </c>
      <c r="F289" t="s">
        <v>110</v>
      </c>
      <c r="G289" t="s">
        <v>110</v>
      </c>
      <c r="H289" t="s">
        <v>110</v>
      </c>
      <c r="I289" t="s">
        <v>110</v>
      </c>
      <c r="J289" t="s">
        <v>110</v>
      </c>
      <c r="K289" t="s">
        <v>110</v>
      </c>
    </row>
    <row r="291" spans="2:11" x14ac:dyDescent="0.2">
      <c r="B291" t="s">
        <v>416</v>
      </c>
      <c r="C291" s="2" t="s">
        <v>329</v>
      </c>
    </row>
    <row r="293" spans="2:11" x14ac:dyDescent="0.2">
      <c r="B293" t="s">
        <v>259</v>
      </c>
      <c r="C293" s="2" t="s">
        <v>8</v>
      </c>
      <c r="D293" t="s">
        <v>9</v>
      </c>
      <c r="E293" t="s">
        <v>233</v>
      </c>
      <c r="F293" t="s">
        <v>263</v>
      </c>
      <c r="G293" t="s">
        <v>263</v>
      </c>
      <c r="H293" t="s">
        <v>263</v>
      </c>
      <c r="I293" t="s">
        <v>263</v>
      </c>
      <c r="J293" t="s">
        <v>263</v>
      </c>
      <c r="K293" t="s">
        <v>263</v>
      </c>
    </row>
    <row r="294" spans="2:11" x14ac:dyDescent="0.2">
      <c r="B294" t="s">
        <v>261</v>
      </c>
      <c r="C294" s="2" t="s">
        <v>286</v>
      </c>
      <c r="D294" t="s">
        <v>287</v>
      </c>
      <c r="E294" t="s">
        <v>288</v>
      </c>
      <c r="F294" t="s">
        <v>264</v>
      </c>
      <c r="G294" t="s">
        <v>264</v>
      </c>
      <c r="H294" t="s">
        <v>264</v>
      </c>
      <c r="I294" t="s">
        <v>264</v>
      </c>
      <c r="J294" t="s">
        <v>264</v>
      </c>
      <c r="K294" t="s">
        <v>264</v>
      </c>
    </row>
    <row r="295" spans="2:11" x14ac:dyDescent="0.2">
      <c r="B295" t="s">
        <v>1</v>
      </c>
      <c r="C295" s="2" t="s">
        <v>130</v>
      </c>
      <c r="D295" t="s">
        <v>131</v>
      </c>
      <c r="E295" t="s">
        <v>234</v>
      </c>
      <c r="F295" t="s">
        <v>110</v>
      </c>
      <c r="G295" t="s">
        <v>110</v>
      </c>
      <c r="H295" t="s">
        <v>110</v>
      </c>
      <c r="I295" t="s">
        <v>110</v>
      </c>
      <c r="J295" t="s">
        <v>110</v>
      </c>
      <c r="K295" t="s">
        <v>110</v>
      </c>
    </row>
    <row r="296" spans="2:11" x14ac:dyDescent="0.2">
      <c r="B296" t="s">
        <v>1</v>
      </c>
      <c r="C296" s="2" t="s">
        <v>10</v>
      </c>
      <c r="D296" t="s">
        <v>369</v>
      </c>
      <c r="E296" t="s">
        <v>235</v>
      </c>
      <c r="F296">
        <v>1236349.25</v>
      </c>
      <c r="G296">
        <v>409347.77</v>
      </c>
      <c r="H296">
        <v>1024417.2</v>
      </c>
      <c r="I296">
        <v>1086406.23</v>
      </c>
      <c r="J296">
        <v>1148100.1399999999</v>
      </c>
      <c r="K296">
        <v>807992.68</v>
      </c>
    </row>
    <row r="297" spans="2:11" x14ac:dyDescent="0.2">
      <c r="B297" t="s">
        <v>1</v>
      </c>
      <c r="C297" s="2" t="s">
        <v>11</v>
      </c>
      <c r="D297" t="s">
        <v>12</v>
      </c>
      <c r="E297" t="s">
        <v>234</v>
      </c>
      <c r="F297" t="s">
        <v>110</v>
      </c>
      <c r="G297" t="s">
        <v>110</v>
      </c>
      <c r="H297" t="s">
        <v>110</v>
      </c>
      <c r="I297" t="s">
        <v>110</v>
      </c>
      <c r="J297" t="s">
        <v>110</v>
      </c>
      <c r="K297" t="s">
        <v>110</v>
      </c>
    </row>
    <row r="298" spans="2:11" x14ac:dyDescent="0.2">
      <c r="B298" t="s">
        <v>1</v>
      </c>
      <c r="C298" s="2" t="s">
        <v>132</v>
      </c>
      <c r="D298" t="s">
        <v>133</v>
      </c>
      <c r="E298" t="s">
        <v>234</v>
      </c>
      <c r="F298" t="s">
        <v>110</v>
      </c>
      <c r="G298" t="s">
        <v>110</v>
      </c>
      <c r="H298" t="s">
        <v>110</v>
      </c>
      <c r="I298" t="s">
        <v>110</v>
      </c>
      <c r="J298" t="s">
        <v>110</v>
      </c>
      <c r="K298" t="s">
        <v>110</v>
      </c>
    </row>
    <row r="299" spans="2:11" x14ac:dyDescent="0.2">
      <c r="B299" t="s">
        <v>1</v>
      </c>
      <c r="C299" s="2" t="s">
        <v>134</v>
      </c>
      <c r="D299" t="s">
        <v>370</v>
      </c>
      <c r="E299" t="s">
        <v>234</v>
      </c>
      <c r="F299" t="s">
        <v>110</v>
      </c>
      <c r="G299" t="s">
        <v>110</v>
      </c>
      <c r="H299" t="s">
        <v>110</v>
      </c>
      <c r="I299" t="s">
        <v>110</v>
      </c>
      <c r="J299" t="s">
        <v>110</v>
      </c>
      <c r="K299" t="s">
        <v>110</v>
      </c>
    </row>
    <row r="300" spans="2:11" x14ac:dyDescent="0.2">
      <c r="B300" t="s">
        <v>1</v>
      </c>
      <c r="C300" s="2" t="s">
        <v>13</v>
      </c>
      <c r="D300" t="s">
        <v>14</v>
      </c>
      <c r="E300" t="s">
        <v>235</v>
      </c>
      <c r="F300">
        <v>1636376.58</v>
      </c>
      <c r="G300">
        <v>744714.41</v>
      </c>
      <c r="H300">
        <v>753289.78</v>
      </c>
      <c r="I300">
        <v>721941.5</v>
      </c>
      <c r="J300">
        <v>413828.68</v>
      </c>
      <c r="K300">
        <v>252084.15</v>
      </c>
    </row>
    <row r="301" spans="2:11" x14ac:dyDescent="0.2">
      <c r="B301" t="s">
        <v>1</v>
      </c>
      <c r="C301" s="2" t="s">
        <v>135</v>
      </c>
      <c r="D301" t="s">
        <v>136</v>
      </c>
      <c r="E301" t="s">
        <v>234</v>
      </c>
      <c r="F301" t="s">
        <v>110</v>
      </c>
      <c r="G301" t="s">
        <v>110</v>
      </c>
      <c r="H301" t="s">
        <v>110</v>
      </c>
      <c r="I301" t="s">
        <v>110</v>
      </c>
      <c r="J301" t="s">
        <v>110</v>
      </c>
      <c r="K301" t="s">
        <v>110</v>
      </c>
    </row>
    <row r="302" spans="2:11" x14ac:dyDescent="0.2">
      <c r="B302" t="s">
        <v>1</v>
      </c>
      <c r="C302" s="2" t="s">
        <v>137</v>
      </c>
      <c r="D302" t="s">
        <v>138</v>
      </c>
      <c r="E302" t="s">
        <v>234</v>
      </c>
      <c r="F302" t="s">
        <v>110</v>
      </c>
      <c r="G302" t="s">
        <v>110</v>
      </c>
      <c r="H302" t="s">
        <v>110</v>
      </c>
      <c r="I302" t="s">
        <v>110</v>
      </c>
      <c r="J302" t="s">
        <v>110</v>
      </c>
      <c r="K302" t="s">
        <v>110</v>
      </c>
    </row>
    <row r="303" spans="2:11" x14ac:dyDescent="0.2">
      <c r="B303" t="s">
        <v>1</v>
      </c>
      <c r="C303" s="2" t="s">
        <v>139</v>
      </c>
      <c r="D303" t="s">
        <v>371</v>
      </c>
      <c r="E303" t="s">
        <v>234</v>
      </c>
      <c r="F303" t="s">
        <v>110</v>
      </c>
      <c r="G303" t="s">
        <v>110</v>
      </c>
      <c r="H303" t="s">
        <v>110</v>
      </c>
      <c r="I303" t="s">
        <v>110</v>
      </c>
      <c r="J303" t="s">
        <v>110</v>
      </c>
      <c r="K303" t="s">
        <v>110</v>
      </c>
    </row>
    <row r="304" spans="2:11" x14ac:dyDescent="0.2">
      <c r="B304" t="s">
        <v>1</v>
      </c>
      <c r="C304" s="2" t="s">
        <v>15</v>
      </c>
      <c r="D304" t="s">
        <v>16</v>
      </c>
      <c r="E304" t="s">
        <v>235</v>
      </c>
      <c r="F304" t="s">
        <v>110</v>
      </c>
      <c r="G304" t="s">
        <v>110</v>
      </c>
      <c r="H304" t="s">
        <v>110</v>
      </c>
      <c r="I304" t="s">
        <v>110</v>
      </c>
      <c r="J304" t="s">
        <v>110</v>
      </c>
      <c r="K304" t="s">
        <v>110</v>
      </c>
    </row>
    <row r="305" spans="2:11" x14ac:dyDescent="0.2">
      <c r="B305" t="s">
        <v>1</v>
      </c>
      <c r="C305" s="2" t="s">
        <v>140</v>
      </c>
      <c r="D305" t="s">
        <v>141</v>
      </c>
      <c r="E305" t="s">
        <v>234</v>
      </c>
      <c r="F305" t="s">
        <v>110</v>
      </c>
      <c r="G305" t="s">
        <v>110</v>
      </c>
      <c r="H305" t="s">
        <v>110</v>
      </c>
      <c r="I305" t="s">
        <v>110</v>
      </c>
      <c r="J305" t="s">
        <v>110</v>
      </c>
      <c r="K305" t="s">
        <v>110</v>
      </c>
    </row>
    <row r="306" spans="2:11" x14ac:dyDescent="0.2">
      <c r="B306" t="s">
        <v>1</v>
      </c>
      <c r="C306" s="2" t="s">
        <v>17</v>
      </c>
      <c r="D306" t="s">
        <v>18</v>
      </c>
      <c r="E306" t="s">
        <v>235</v>
      </c>
      <c r="F306">
        <v>1129950.1299999999</v>
      </c>
      <c r="G306">
        <v>1079165.49</v>
      </c>
      <c r="H306">
        <v>436858.78</v>
      </c>
      <c r="I306">
        <v>458759.28</v>
      </c>
      <c r="J306">
        <v>407284.64</v>
      </c>
      <c r="K306">
        <v>129676.39</v>
      </c>
    </row>
    <row r="307" spans="2:11" x14ac:dyDescent="0.2">
      <c r="B307" t="s">
        <v>1</v>
      </c>
      <c r="C307" s="2" t="s">
        <v>142</v>
      </c>
      <c r="D307" t="s">
        <v>143</v>
      </c>
      <c r="E307" t="s">
        <v>234</v>
      </c>
      <c r="F307" t="s">
        <v>110</v>
      </c>
      <c r="G307" t="s">
        <v>110</v>
      </c>
      <c r="H307" t="s">
        <v>110</v>
      </c>
      <c r="I307" t="s">
        <v>110</v>
      </c>
      <c r="J307" t="s">
        <v>110</v>
      </c>
      <c r="K307" t="s">
        <v>110</v>
      </c>
    </row>
    <row r="308" spans="2:11" x14ac:dyDescent="0.2">
      <c r="B308" t="s">
        <v>1</v>
      </c>
      <c r="C308" s="2" t="s">
        <v>19</v>
      </c>
      <c r="D308" t="s">
        <v>20</v>
      </c>
      <c r="E308" t="s">
        <v>234</v>
      </c>
      <c r="F308" t="s">
        <v>110</v>
      </c>
      <c r="G308" t="s">
        <v>110</v>
      </c>
      <c r="H308" t="s">
        <v>110</v>
      </c>
      <c r="I308" t="s">
        <v>110</v>
      </c>
      <c r="J308" t="s">
        <v>110</v>
      </c>
      <c r="K308" t="s">
        <v>110</v>
      </c>
    </row>
    <row r="309" spans="2:11" x14ac:dyDescent="0.2">
      <c r="B309" t="s">
        <v>1</v>
      </c>
      <c r="C309" s="2" t="s">
        <v>144</v>
      </c>
      <c r="D309" t="s">
        <v>145</v>
      </c>
      <c r="E309" t="s">
        <v>234</v>
      </c>
      <c r="F309" t="s">
        <v>110</v>
      </c>
      <c r="G309" t="s">
        <v>110</v>
      </c>
      <c r="H309" t="s">
        <v>110</v>
      </c>
      <c r="I309" t="s">
        <v>110</v>
      </c>
      <c r="J309" t="s">
        <v>110</v>
      </c>
      <c r="K309" t="s">
        <v>110</v>
      </c>
    </row>
    <row r="310" spans="2:11" x14ac:dyDescent="0.2">
      <c r="B310" t="s">
        <v>1</v>
      </c>
      <c r="C310" s="2" t="s">
        <v>146</v>
      </c>
      <c r="D310" t="s">
        <v>372</v>
      </c>
      <c r="E310" t="s">
        <v>234</v>
      </c>
      <c r="F310" t="s">
        <v>110</v>
      </c>
      <c r="G310" t="s">
        <v>110</v>
      </c>
      <c r="H310" t="s">
        <v>110</v>
      </c>
      <c r="I310" t="s">
        <v>110</v>
      </c>
      <c r="J310" t="s">
        <v>110</v>
      </c>
      <c r="K310" t="s">
        <v>110</v>
      </c>
    </row>
    <row r="311" spans="2:11" x14ac:dyDescent="0.2">
      <c r="B311" t="s">
        <v>1</v>
      </c>
      <c r="C311" s="2" t="s">
        <v>147</v>
      </c>
      <c r="D311" t="s">
        <v>148</v>
      </c>
      <c r="E311" t="s">
        <v>234</v>
      </c>
      <c r="F311" t="s">
        <v>110</v>
      </c>
      <c r="G311" t="s">
        <v>110</v>
      </c>
      <c r="H311" t="s">
        <v>110</v>
      </c>
      <c r="I311" t="s">
        <v>110</v>
      </c>
      <c r="J311" t="s">
        <v>110</v>
      </c>
      <c r="K311" t="s">
        <v>110</v>
      </c>
    </row>
    <row r="312" spans="2:11" x14ac:dyDescent="0.2">
      <c r="B312" t="s">
        <v>1</v>
      </c>
      <c r="C312" s="2" t="s">
        <v>21</v>
      </c>
      <c r="D312" t="s">
        <v>22</v>
      </c>
      <c r="E312" t="s">
        <v>235</v>
      </c>
      <c r="F312">
        <v>47503.55</v>
      </c>
      <c r="G312">
        <v>19357.59</v>
      </c>
      <c r="H312" t="s">
        <v>110</v>
      </c>
      <c r="I312" t="s">
        <v>110</v>
      </c>
      <c r="J312" t="s">
        <v>110</v>
      </c>
      <c r="K312" t="s">
        <v>110</v>
      </c>
    </row>
    <row r="313" spans="2:11" x14ac:dyDescent="0.2">
      <c r="B313" t="s">
        <v>1</v>
      </c>
      <c r="C313" s="2" t="s">
        <v>23</v>
      </c>
      <c r="D313" t="s">
        <v>24</v>
      </c>
      <c r="E313" t="s">
        <v>234</v>
      </c>
      <c r="F313" t="s">
        <v>110</v>
      </c>
      <c r="G313" t="s">
        <v>110</v>
      </c>
      <c r="H313" t="s">
        <v>110</v>
      </c>
      <c r="I313" t="s">
        <v>110</v>
      </c>
      <c r="J313" t="s">
        <v>110</v>
      </c>
      <c r="K313" t="s">
        <v>110</v>
      </c>
    </row>
    <row r="314" spans="2:11" x14ac:dyDescent="0.2">
      <c r="B314" t="s">
        <v>1</v>
      </c>
      <c r="C314" s="2" t="s">
        <v>149</v>
      </c>
      <c r="D314" t="s">
        <v>150</v>
      </c>
      <c r="E314" t="s">
        <v>234</v>
      </c>
      <c r="F314" t="s">
        <v>110</v>
      </c>
      <c r="G314" t="s">
        <v>110</v>
      </c>
      <c r="H314" t="s">
        <v>110</v>
      </c>
      <c r="I314" t="s">
        <v>110</v>
      </c>
      <c r="J314" t="s">
        <v>110</v>
      </c>
      <c r="K314" t="s">
        <v>110</v>
      </c>
    </row>
    <row r="315" spans="2:11" x14ac:dyDescent="0.2">
      <c r="B315" t="s">
        <v>1</v>
      </c>
      <c r="C315" s="2" t="s">
        <v>151</v>
      </c>
      <c r="D315" t="s">
        <v>152</v>
      </c>
      <c r="E315" t="s">
        <v>234</v>
      </c>
      <c r="F315" t="s">
        <v>110</v>
      </c>
      <c r="G315" t="s">
        <v>110</v>
      </c>
      <c r="H315" t="s">
        <v>110</v>
      </c>
      <c r="I315" t="s">
        <v>110</v>
      </c>
      <c r="J315" t="s">
        <v>110</v>
      </c>
      <c r="K315" t="s">
        <v>110</v>
      </c>
    </row>
    <row r="316" spans="2:11" x14ac:dyDescent="0.2">
      <c r="B316" t="s">
        <v>1</v>
      </c>
      <c r="C316" s="2" t="s">
        <v>153</v>
      </c>
      <c r="D316" t="s">
        <v>154</v>
      </c>
      <c r="E316" t="s">
        <v>234</v>
      </c>
      <c r="F316" t="s">
        <v>110</v>
      </c>
      <c r="G316" t="s">
        <v>110</v>
      </c>
      <c r="H316" t="s">
        <v>110</v>
      </c>
      <c r="I316" t="s">
        <v>110</v>
      </c>
      <c r="J316" t="s">
        <v>110</v>
      </c>
      <c r="K316" t="s">
        <v>110</v>
      </c>
    </row>
    <row r="317" spans="2:11" x14ac:dyDescent="0.2">
      <c r="B317" t="s">
        <v>1</v>
      </c>
      <c r="C317" s="2" t="s">
        <v>155</v>
      </c>
      <c r="D317" t="s">
        <v>156</v>
      </c>
      <c r="E317" t="s">
        <v>234</v>
      </c>
      <c r="F317" t="s">
        <v>110</v>
      </c>
      <c r="G317" t="s">
        <v>110</v>
      </c>
      <c r="H317" t="s">
        <v>110</v>
      </c>
      <c r="I317" t="s">
        <v>110</v>
      </c>
      <c r="J317" t="s">
        <v>110</v>
      </c>
      <c r="K317" t="s">
        <v>110</v>
      </c>
    </row>
    <row r="318" spans="2:11" x14ac:dyDescent="0.2">
      <c r="B318" t="s">
        <v>1</v>
      </c>
      <c r="C318" s="2" t="s">
        <v>157</v>
      </c>
      <c r="D318" t="s">
        <v>158</v>
      </c>
      <c r="E318" t="s">
        <v>234</v>
      </c>
      <c r="F318" t="s">
        <v>110</v>
      </c>
      <c r="G318" t="s">
        <v>110</v>
      </c>
      <c r="H318" t="s">
        <v>110</v>
      </c>
      <c r="I318" t="s">
        <v>110</v>
      </c>
      <c r="J318" t="s">
        <v>110</v>
      </c>
      <c r="K318" t="s">
        <v>110</v>
      </c>
    </row>
    <row r="319" spans="2:11" x14ac:dyDescent="0.2">
      <c r="B319" t="s">
        <v>1</v>
      </c>
      <c r="C319" s="2" t="s">
        <v>28</v>
      </c>
      <c r="D319" t="s">
        <v>29</v>
      </c>
      <c r="E319" t="s">
        <v>234</v>
      </c>
      <c r="F319" t="s">
        <v>110</v>
      </c>
      <c r="G319" t="s">
        <v>110</v>
      </c>
      <c r="H319" t="s">
        <v>110</v>
      </c>
      <c r="I319" t="s">
        <v>110</v>
      </c>
      <c r="J319" t="s">
        <v>110</v>
      </c>
      <c r="K319" t="s">
        <v>110</v>
      </c>
    </row>
    <row r="320" spans="2:11" x14ac:dyDescent="0.2">
      <c r="B320" t="s">
        <v>1</v>
      </c>
      <c r="C320" s="2" t="s">
        <v>30</v>
      </c>
      <c r="D320" t="s">
        <v>317</v>
      </c>
      <c r="E320" t="s">
        <v>235</v>
      </c>
      <c r="F320">
        <v>658599.86</v>
      </c>
      <c r="G320">
        <v>1344698.19</v>
      </c>
      <c r="H320">
        <v>1597178.9</v>
      </c>
      <c r="I320">
        <v>1723388.16</v>
      </c>
      <c r="J320">
        <v>1000325.37</v>
      </c>
      <c r="K320">
        <v>386108.32</v>
      </c>
    </row>
    <row r="321" spans="2:11" x14ac:dyDescent="0.2">
      <c r="B321" t="s">
        <v>1</v>
      </c>
      <c r="C321" s="2" t="s">
        <v>159</v>
      </c>
      <c r="D321" t="s">
        <v>160</v>
      </c>
      <c r="E321" t="s">
        <v>234</v>
      </c>
      <c r="F321" t="s">
        <v>110</v>
      </c>
      <c r="G321" t="s">
        <v>110</v>
      </c>
      <c r="H321" t="s">
        <v>110</v>
      </c>
      <c r="I321" t="s">
        <v>110</v>
      </c>
      <c r="J321" t="s">
        <v>110</v>
      </c>
      <c r="K321" t="s">
        <v>110</v>
      </c>
    </row>
    <row r="322" spans="2:11" x14ac:dyDescent="0.2">
      <c r="B322" t="s">
        <v>1</v>
      </c>
      <c r="C322" s="2" t="s">
        <v>161</v>
      </c>
      <c r="D322" t="s">
        <v>162</v>
      </c>
      <c r="E322" t="s">
        <v>234</v>
      </c>
      <c r="F322" t="s">
        <v>110</v>
      </c>
      <c r="G322" t="s">
        <v>110</v>
      </c>
      <c r="H322" t="s">
        <v>110</v>
      </c>
      <c r="I322" t="s">
        <v>110</v>
      </c>
      <c r="J322" t="s">
        <v>110</v>
      </c>
      <c r="K322" t="s">
        <v>110</v>
      </c>
    </row>
    <row r="323" spans="2:11" x14ac:dyDescent="0.2">
      <c r="B323" t="s">
        <v>1</v>
      </c>
      <c r="C323" s="2" t="s">
        <v>163</v>
      </c>
      <c r="D323" t="s">
        <v>164</v>
      </c>
      <c r="E323" t="s">
        <v>234</v>
      </c>
      <c r="F323" t="s">
        <v>110</v>
      </c>
      <c r="G323" t="s">
        <v>110</v>
      </c>
      <c r="H323" t="s">
        <v>110</v>
      </c>
      <c r="I323" t="s">
        <v>110</v>
      </c>
      <c r="J323" t="s">
        <v>110</v>
      </c>
      <c r="K323" t="s">
        <v>110</v>
      </c>
    </row>
    <row r="324" spans="2:11" x14ac:dyDescent="0.2">
      <c r="B324" t="s">
        <v>1</v>
      </c>
      <c r="C324" s="2" t="s">
        <v>167</v>
      </c>
      <c r="D324" t="s">
        <v>168</v>
      </c>
      <c r="E324" t="s">
        <v>234</v>
      </c>
      <c r="F324" t="s">
        <v>110</v>
      </c>
      <c r="G324" t="s">
        <v>110</v>
      </c>
      <c r="H324" t="s">
        <v>110</v>
      </c>
      <c r="I324" t="s">
        <v>110</v>
      </c>
      <c r="J324" t="s">
        <v>110</v>
      </c>
      <c r="K324" t="s">
        <v>110</v>
      </c>
    </row>
    <row r="325" spans="2:11" x14ac:dyDescent="0.2">
      <c r="B325" t="s">
        <v>1</v>
      </c>
      <c r="C325" s="2" t="s">
        <v>169</v>
      </c>
      <c r="D325" t="s">
        <v>170</v>
      </c>
      <c r="E325" t="s">
        <v>234</v>
      </c>
      <c r="F325" t="s">
        <v>110</v>
      </c>
      <c r="G325" t="s">
        <v>110</v>
      </c>
      <c r="H325" t="s">
        <v>110</v>
      </c>
      <c r="I325" t="s">
        <v>110</v>
      </c>
      <c r="J325" t="s">
        <v>110</v>
      </c>
      <c r="K325" t="s">
        <v>110</v>
      </c>
    </row>
    <row r="326" spans="2:11" x14ac:dyDescent="0.2">
      <c r="B326" t="s">
        <v>1</v>
      </c>
      <c r="C326" s="2" t="s">
        <v>31</v>
      </c>
      <c r="D326" t="s">
        <v>318</v>
      </c>
      <c r="E326" t="s">
        <v>235</v>
      </c>
      <c r="F326">
        <v>3843014.42</v>
      </c>
      <c r="G326">
        <v>1663750.06</v>
      </c>
      <c r="H326">
        <v>1557564.78</v>
      </c>
      <c r="I326">
        <v>644699.04</v>
      </c>
      <c r="J326">
        <v>704123.99</v>
      </c>
      <c r="K326">
        <v>629596.16000000003</v>
      </c>
    </row>
    <row r="327" spans="2:11" x14ac:dyDescent="0.2">
      <c r="B327" t="s">
        <v>1</v>
      </c>
      <c r="C327" s="2" t="s">
        <v>171</v>
      </c>
      <c r="D327" t="s">
        <v>172</v>
      </c>
      <c r="E327" t="s">
        <v>234</v>
      </c>
      <c r="F327" t="s">
        <v>110</v>
      </c>
      <c r="G327" t="s">
        <v>110</v>
      </c>
      <c r="H327" t="s">
        <v>110</v>
      </c>
      <c r="I327" t="s">
        <v>110</v>
      </c>
      <c r="J327" t="s">
        <v>110</v>
      </c>
      <c r="K327" t="s">
        <v>110</v>
      </c>
    </row>
    <row r="328" spans="2:11" x14ac:dyDescent="0.2">
      <c r="B328" t="s">
        <v>1</v>
      </c>
      <c r="C328" s="2" t="s">
        <v>173</v>
      </c>
      <c r="D328" t="s">
        <v>174</v>
      </c>
      <c r="E328" t="s">
        <v>234</v>
      </c>
      <c r="F328" t="s">
        <v>110</v>
      </c>
      <c r="G328" t="s">
        <v>110</v>
      </c>
      <c r="H328" t="s">
        <v>110</v>
      </c>
      <c r="I328" t="s">
        <v>110</v>
      </c>
      <c r="J328" t="s">
        <v>110</v>
      </c>
      <c r="K328" t="s">
        <v>110</v>
      </c>
    </row>
    <row r="329" spans="2:11" x14ac:dyDescent="0.2">
      <c r="B329" t="s">
        <v>1</v>
      </c>
      <c r="C329" s="2" t="s">
        <v>32</v>
      </c>
      <c r="D329" t="s">
        <v>33</v>
      </c>
      <c r="E329" t="s">
        <v>234</v>
      </c>
      <c r="F329" t="s">
        <v>110</v>
      </c>
      <c r="G329" t="s">
        <v>110</v>
      </c>
      <c r="H329" t="s">
        <v>110</v>
      </c>
      <c r="I329" t="s">
        <v>110</v>
      </c>
      <c r="J329" t="s">
        <v>110</v>
      </c>
      <c r="K329" t="s">
        <v>110</v>
      </c>
    </row>
    <row r="330" spans="2:11" x14ac:dyDescent="0.2">
      <c r="B330" t="s">
        <v>1</v>
      </c>
      <c r="C330" s="2" t="s">
        <v>175</v>
      </c>
      <c r="D330" t="s">
        <v>176</v>
      </c>
      <c r="E330" t="s">
        <v>234</v>
      </c>
      <c r="F330" t="s">
        <v>110</v>
      </c>
      <c r="G330" t="s">
        <v>110</v>
      </c>
      <c r="H330" t="s">
        <v>110</v>
      </c>
      <c r="I330" t="s">
        <v>110</v>
      </c>
      <c r="J330" t="s">
        <v>110</v>
      </c>
      <c r="K330" t="s">
        <v>110</v>
      </c>
    </row>
    <row r="331" spans="2:11" x14ac:dyDescent="0.2">
      <c r="B331" t="s">
        <v>1</v>
      </c>
      <c r="C331" s="2" t="s">
        <v>177</v>
      </c>
      <c r="D331" t="s">
        <v>178</v>
      </c>
      <c r="E331" t="s">
        <v>234</v>
      </c>
      <c r="F331" t="s">
        <v>110</v>
      </c>
      <c r="G331" t="s">
        <v>110</v>
      </c>
      <c r="H331" t="s">
        <v>110</v>
      </c>
      <c r="I331" t="s">
        <v>110</v>
      </c>
      <c r="J331" t="s">
        <v>110</v>
      </c>
      <c r="K331" t="s">
        <v>110</v>
      </c>
    </row>
    <row r="332" spans="2:11" x14ac:dyDescent="0.2">
      <c r="B332" t="s">
        <v>1</v>
      </c>
      <c r="C332" s="2" t="s">
        <v>34</v>
      </c>
      <c r="D332" t="s">
        <v>35</v>
      </c>
      <c r="E332" t="s">
        <v>234</v>
      </c>
      <c r="F332" t="s">
        <v>110</v>
      </c>
      <c r="G332" t="s">
        <v>110</v>
      </c>
      <c r="H332" t="s">
        <v>110</v>
      </c>
      <c r="I332" t="s">
        <v>110</v>
      </c>
      <c r="J332" t="s">
        <v>110</v>
      </c>
      <c r="K332" t="s">
        <v>110</v>
      </c>
    </row>
    <row r="333" spans="2:11" x14ac:dyDescent="0.2">
      <c r="B333" t="s">
        <v>1</v>
      </c>
      <c r="C333" s="2" t="s">
        <v>179</v>
      </c>
      <c r="D333" t="s">
        <v>180</v>
      </c>
      <c r="E333" t="s">
        <v>234</v>
      </c>
      <c r="F333" t="s">
        <v>110</v>
      </c>
      <c r="G333" t="s">
        <v>110</v>
      </c>
      <c r="H333" t="s">
        <v>110</v>
      </c>
      <c r="I333" t="s">
        <v>110</v>
      </c>
      <c r="J333" t="s">
        <v>110</v>
      </c>
      <c r="K333" t="s">
        <v>110</v>
      </c>
    </row>
    <row r="334" spans="2:11" x14ac:dyDescent="0.2">
      <c r="B334" t="s">
        <v>1</v>
      </c>
      <c r="C334" s="2" t="s">
        <v>36</v>
      </c>
      <c r="D334" t="s">
        <v>37</v>
      </c>
      <c r="E334" t="s">
        <v>235</v>
      </c>
      <c r="F334" t="s">
        <v>110</v>
      </c>
      <c r="G334" t="s">
        <v>110</v>
      </c>
      <c r="H334" t="s">
        <v>110</v>
      </c>
      <c r="I334" t="s">
        <v>110</v>
      </c>
      <c r="J334" t="s">
        <v>110</v>
      </c>
      <c r="K334" t="s">
        <v>110</v>
      </c>
    </row>
    <row r="335" spans="2:11" x14ac:dyDescent="0.2">
      <c r="B335" t="s">
        <v>1</v>
      </c>
      <c r="C335" s="2" t="s">
        <v>181</v>
      </c>
      <c r="D335" t="s">
        <v>182</v>
      </c>
      <c r="E335" t="s">
        <v>234</v>
      </c>
      <c r="F335" t="s">
        <v>110</v>
      </c>
      <c r="G335" t="s">
        <v>110</v>
      </c>
      <c r="H335" t="s">
        <v>110</v>
      </c>
      <c r="I335" t="s">
        <v>110</v>
      </c>
      <c r="J335" t="s">
        <v>110</v>
      </c>
      <c r="K335" t="s">
        <v>110</v>
      </c>
    </row>
    <row r="336" spans="2:11" x14ac:dyDescent="0.2">
      <c r="B336" t="s">
        <v>1</v>
      </c>
      <c r="C336" s="2" t="s">
        <v>38</v>
      </c>
      <c r="D336" t="s">
        <v>373</v>
      </c>
      <c r="E336" t="s">
        <v>235</v>
      </c>
      <c r="F336">
        <v>137972.20000000001</v>
      </c>
      <c r="G336">
        <v>183960.86</v>
      </c>
      <c r="H336">
        <v>167687.91</v>
      </c>
      <c r="I336">
        <v>99993.93</v>
      </c>
      <c r="J336">
        <v>5953.92</v>
      </c>
      <c r="K336">
        <v>55967.27</v>
      </c>
    </row>
    <row r="337" spans="2:11" x14ac:dyDescent="0.2">
      <c r="B337" t="s">
        <v>1</v>
      </c>
      <c r="C337" s="2" t="s">
        <v>183</v>
      </c>
      <c r="D337" t="s">
        <v>184</v>
      </c>
      <c r="E337" t="s">
        <v>234</v>
      </c>
      <c r="F337" t="s">
        <v>110</v>
      </c>
      <c r="G337" t="s">
        <v>110</v>
      </c>
      <c r="H337" t="s">
        <v>110</v>
      </c>
      <c r="I337" t="s">
        <v>110</v>
      </c>
      <c r="J337" t="s">
        <v>110</v>
      </c>
      <c r="K337" t="s">
        <v>110</v>
      </c>
    </row>
    <row r="338" spans="2:11" x14ac:dyDescent="0.2">
      <c r="B338" t="s">
        <v>1</v>
      </c>
      <c r="C338" s="2" t="s">
        <v>185</v>
      </c>
      <c r="D338" t="s">
        <v>186</v>
      </c>
      <c r="E338" t="s">
        <v>234</v>
      </c>
      <c r="F338" t="s">
        <v>110</v>
      </c>
      <c r="G338" t="s">
        <v>110</v>
      </c>
      <c r="H338" t="s">
        <v>110</v>
      </c>
      <c r="I338" t="s">
        <v>110</v>
      </c>
      <c r="J338" t="s">
        <v>110</v>
      </c>
      <c r="K338" t="s">
        <v>110</v>
      </c>
    </row>
    <row r="339" spans="2:11" x14ac:dyDescent="0.2">
      <c r="B339" t="s">
        <v>1</v>
      </c>
      <c r="C339" s="2" t="s">
        <v>187</v>
      </c>
      <c r="D339" t="s">
        <v>188</v>
      </c>
      <c r="E339" t="s">
        <v>234</v>
      </c>
      <c r="F339" t="s">
        <v>110</v>
      </c>
      <c r="G339" t="s">
        <v>110</v>
      </c>
      <c r="H339" t="s">
        <v>110</v>
      </c>
      <c r="I339" t="s">
        <v>110</v>
      </c>
      <c r="J339" t="s">
        <v>110</v>
      </c>
      <c r="K339" t="s">
        <v>110</v>
      </c>
    </row>
    <row r="340" spans="2:11" x14ac:dyDescent="0.2">
      <c r="B340" t="s">
        <v>1</v>
      </c>
      <c r="C340" s="2" t="s">
        <v>189</v>
      </c>
      <c r="D340" t="s">
        <v>374</v>
      </c>
      <c r="E340" t="s">
        <v>234</v>
      </c>
      <c r="F340" t="s">
        <v>110</v>
      </c>
      <c r="G340" t="s">
        <v>110</v>
      </c>
      <c r="H340" t="s">
        <v>110</v>
      </c>
      <c r="I340" t="s">
        <v>110</v>
      </c>
      <c r="J340" t="s">
        <v>110</v>
      </c>
      <c r="K340" t="s">
        <v>110</v>
      </c>
    </row>
    <row r="341" spans="2:11" x14ac:dyDescent="0.2">
      <c r="B341" t="s">
        <v>1</v>
      </c>
      <c r="C341" s="2" t="s">
        <v>227</v>
      </c>
      <c r="D341" t="s">
        <v>228</v>
      </c>
      <c r="E341" t="s">
        <v>234</v>
      </c>
      <c r="F341" t="s">
        <v>110</v>
      </c>
      <c r="G341" t="s">
        <v>110</v>
      </c>
      <c r="H341" t="s">
        <v>110</v>
      </c>
      <c r="I341" t="s">
        <v>110</v>
      </c>
      <c r="J341" t="s">
        <v>110</v>
      </c>
      <c r="K341" t="s">
        <v>110</v>
      </c>
    </row>
    <row r="342" spans="2:11" x14ac:dyDescent="0.2">
      <c r="B342" t="s">
        <v>1</v>
      </c>
      <c r="C342" s="2" t="s">
        <v>190</v>
      </c>
      <c r="D342" t="s">
        <v>191</v>
      </c>
      <c r="E342" t="s">
        <v>234</v>
      </c>
      <c r="F342" t="s">
        <v>110</v>
      </c>
      <c r="G342" t="s">
        <v>110</v>
      </c>
      <c r="H342" t="s">
        <v>110</v>
      </c>
      <c r="I342" t="s">
        <v>110</v>
      </c>
      <c r="J342" t="s">
        <v>110</v>
      </c>
      <c r="K342" t="s">
        <v>110</v>
      </c>
    </row>
    <row r="343" spans="2:11" x14ac:dyDescent="0.2">
      <c r="B343" t="s">
        <v>1</v>
      </c>
      <c r="C343" s="2" t="s">
        <v>192</v>
      </c>
      <c r="D343" t="s">
        <v>193</v>
      </c>
      <c r="E343" t="s">
        <v>234</v>
      </c>
      <c r="F343" t="s">
        <v>110</v>
      </c>
      <c r="G343" t="s">
        <v>110</v>
      </c>
      <c r="H343" t="s">
        <v>110</v>
      </c>
      <c r="I343" t="s">
        <v>110</v>
      </c>
      <c r="J343" t="s">
        <v>110</v>
      </c>
      <c r="K343" t="s">
        <v>110</v>
      </c>
    </row>
    <row r="344" spans="2:11" x14ac:dyDescent="0.2">
      <c r="B344" t="s">
        <v>1</v>
      </c>
      <c r="C344" s="2" t="s">
        <v>194</v>
      </c>
      <c r="D344" t="s">
        <v>375</v>
      </c>
      <c r="E344" t="s">
        <v>234</v>
      </c>
      <c r="F344" t="s">
        <v>110</v>
      </c>
      <c r="G344" t="s">
        <v>110</v>
      </c>
      <c r="H344" t="s">
        <v>110</v>
      </c>
      <c r="I344" t="s">
        <v>110</v>
      </c>
      <c r="J344" t="s">
        <v>110</v>
      </c>
      <c r="K344" t="s">
        <v>110</v>
      </c>
    </row>
    <row r="345" spans="2:11" x14ac:dyDescent="0.2">
      <c r="B345" t="s">
        <v>1</v>
      </c>
      <c r="C345" s="2" t="s">
        <v>197</v>
      </c>
      <c r="D345" t="s">
        <v>284</v>
      </c>
      <c r="E345" t="s">
        <v>234</v>
      </c>
      <c r="F345" t="s">
        <v>110</v>
      </c>
      <c r="G345" t="s">
        <v>110</v>
      </c>
      <c r="H345" t="s">
        <v>110</v>
      </c>
      <c r="I345" t="s">
        <v>110</v>
      </c>
      <c r="J345" t="s">
        <v>110</v>
      </c>
      <c r="K345" t="s">
        <v>110</v>
      </c>
    </row>
    <row r="346" spans="2:11" x14ac:dyDescent="0.2">
      <c r="B346" t="s">
        <v>1</v>
      </c>
      <c r="C346" s="2" t="s">
        <v>199</v>
      </c>
      <c r="D346" t="s">
        <v>200</v>
      </c>
      <c r="E346" t="s">
        <v>234</v>
      </c>
      <c r="F346" t="s">
        <v>110</v>
      </c>
      <c r="G346" t="s">
        <v>110</v>
      </c>
      <c r="H346" t="s">
        <v>110</v>
      </c>
      <c r="I346" t="s">
        <v>110</v>
      </c>
      <c r="J346" t="s">
        <v>110</v>
      </c>
      <c r="K346" t="s">
        <v>110</v>
      </c>
    </row>
    <row r="347" spans="2:11" x14ac:dyDescent="0.2">
      <c r="B347" t="s">
        <v>1</v>
      </c>
      <c r="C347" s="2" t="s">
        <v>201</v>
      </c>
      <c r="D347" t="s">
        <v>376</v>
      </c>
      <c r="E347" t="s">
        <v>234</v>
      </c>
      <c r="F347" t="s">
        <v>110</v>
      </c>
      <c r="G347" t="s">
        <v>110</v>
      </c>
      <c r="H347" t="s">
        <v>110</v>
      </c>
      <c r="I347" t="s">
        <v>110</v>
      </c>
      <c r="J347" t="s">
        <v>110</v>
      </c>
      <c r="K347" t="s">
        <v>110</v>
      </c>
    </row>
    <row r="348" spans="2:11" x14ac:dyDescent="0.2">
      <c r="B348" t="s">
        <v>1</v>
      </c>
      <c r="C348" s="2" t="s">
        <v>202</v>
      </c>
      <c r="D348" t="s">
        <v>203</v>
      </c>
      <c r="E348" t="s">
        <v>234</v>
      </c>
      <c r="F348" t="s">
        <v>110</v>
      </c>
      <c r="G348" t="s">
        <v>110</v>
      </c>
      <c r="H348" t="s">
        <v>110</v>
      </c>
      <c r="I348" t="s">
        <v>110</v>
      </c>
      <c r="J348" t="s">
        <v>110</v>
      </c>
      <c r="K348" t="s">
        <v>110</v>
      </c>
    </row>
    <row r="349" spans="2:11" x14ac:dyDescent="0.2">
      <c r="B349" t="s">
        <v>1</v>
      </c>
      <c r="C349" s="2" t="s">
        <v>341</v>
      </c>
      <c r="D349" t="s">
        <v>378</v>
      </c>
      <c r="E349" t="s">
        <v>235</v>
      </c>
      <c r="F349">
        <v>43306.8</v>
      </c>
      <c r="G349">
        <v>60058.17</v>
      </c>
      <c r="H349">
        <v>13584.68</v>
      </c>
      <c r="I349">
        <v>23857.25</v>
      </c>
      <c r="J349">
        <v>0</v>
      </c>
      <c r="K349">
        <v>21626.12</v>
      </c>
    </row>
    <row r="350" spans="2:11" x14ac:dyDescent="0.2">
      <c r="B350" t="s">
        <v>1</v>
      </c>
      <c r="C350" s="2" t="s">
        <v>342</v>
      </c>
      <c r="D350" t="s">
        <v>379</v>
      </c>
      <c r="E350" t="s">
        <v>234</v>
      </c>
      <c r="F350" t="s">
        <v>110</v>
      </c>
      <c r="G350" t="s">
        <v>110</v>
      </c>
      <c r="H350" t="s">
        <v>110</v>
      </c>
      <c r="I350" t="s">
        <v>110</v>
      </c>
      <c r="J350" t="s">
        <v>110</v>
      </c>
      <c r="K350" t="s">
        <v>110</v>
      </c>
    </row>
    <row r="351" spans="2:11" x14ac:dyDescent="0.2">
      <c r="B351" t="s">
        <v>1</v>
      </c>
      <c r="C351" s="2" t="s">
        <v>343</v>
      </c>
      <c r="D351" t="s">
        <v>380</v>
      </c>
      <c r="E351" t="s">
        <v>234</v>
      </c>
      <c r="F351" t="s">
        <v>110</v>
      </c>
      <c r="G351" t="s">
        <v>110</v>
      </c>
      <c r="H351" t="s">
        <v>110</v>
      </c>
      <c r="I351" t="s">
        <v>110</v>
      </c>
      <c r="J351" t="s">
        <v>110</v>
      </c>
      <c r="K351" t="s">
        <v>110</v>
      </c>
    </row>
    <row r="352" spans="2:11" x14ac:dyDescent="0.2">
      <c r="B352" t="s">
        <v>1</v>
      </c>
      <c r="C352" s="2" t="s">
        <v>344</v>
      </c>
      <c r="D352" t="s">
        <v>381</v>
      </c>
      <c r="E352" t="s">
        <v>235</v>
      </c>
      <c r="F352" t="s">
        <v>110</v>
      </c>
      <c r="G352" t="s">
        <v>110</v>
      </c>
      <c r="H352">
        <v>0</v>
      </c>
      <c r="I352">
        <v>0</v>
      </c>
      <c r="J352" t="s">
        <v>110</v>
      </c>
      <c r="K352" t="s">
        <v>110</v>
      </c>
    </row>
    <row r="353" spans="2:11" x14ac:dyDescent="0.2">
      <c r="B353" t="s">
        <v>1</v>
      </c>
      <c r="C353" s="2" t="s">
        <v>345</v>
      </c>
      <c r="D353" t="s">
        <v>382</v>
      </c>
      <c r="E353" t="s">
        <v>235</v>
      </c>
      <c r="F353" t="s">
        <v>110</v>
      </c>
      <c r="G353">
        <v>28092.639999999999</v>
      </c>
      <c r="H353">
        <v>0</v>
      </c>
      <c r="I353" t="s">
        <v>110</v>
      </c>
      <c r="J353" t="s">
        <v>110</v>
      </c>
      <c r="K353" t="s">
        <v>110</v>
      </c>
    </row>
    <row r="354" spans="2:11" x14ac:dyDescent="0.2">
      <c r="B354" t="s">
        <v>1</v>
      </c>
      <c r="C354" s="2" t="s">
        <v>346</v>
      </c>
      <c r="D354" t="s">
        <v>383</v>
      </c>
      <c r="E354" t="s">
        <v>235</v>
      </c>
      <c r="F354">
        <v>0</v>
      </c>
      <c r="G354">
        <v>6319.83</v>
      </c>
      <c r="H354">
        <v>0</v>
      </c>
      <c r="I354">
        <v>12525.07</v>
      </c>
      <c r="J354" t="s">
        <v>110</v>
      </c>
      <c r="K354" t="s">
        <v>110</v>
      </c>
    </row>
    <row r="355" spans="2:11" x14ac:dyDescent="0.2">
      <c r="B355" t="s">
        <v>1</v>
      </c>
      <c r="C355" s="2" t="s">
        <v>347</v>
      </c>
      <c r="D355" t="s">
        <v>384</v>
      </c>
      <c r="E355" t="s">
        <v>234</v>
      </c>
      <c r="F355" t="s">
        <v>110</v>
      </c>
      <c r="G355" t="s">
        <v>110</v>
      </c>
      <c r="H355" t="s">
        <v>110</v>
      </c>
      <c r="I355" t="s">
        <v>110</v>
      </c>
      <c r="J355" t="s">
        <v>110</v>
      </c>
      <c r="K355" t="s">
        <v>110</v>
      </c>
    </row>
    <row r="356" spans="2:11" x14ac:dyDescent="0.2">
      <c r="B356" t="s">
        <v>1</v>
      </c>
      <c r="C356" s="2" t="s">
        <v>348</v>
      </c>
      <c r="D356" t="s">
        <v>385</v>
      </c>
      <c r="E356" t="s">
        <v>234</v>
      </c>
      <c r="F356" t="s">
        <v>110</v>
      </c>
      <c r="G356" t="s">
        <v>110</v>
      </c>
      <c r="H356" t="s">
        <v>110</v>
      </c>
      <c r="I356" t="s">
        <v>110</v>
      </c>
      <c r="J356" t="s">
        <v>110</v>
      </c>
      <c r="K356" t="s">
        <v>110</v>
      </c>
    </row>
    <row r="357" spans="2:11" x14ac:dyDescent="0.2">
      <c r="B357" t="s">
        <v>1</v>
      </c>
      <c r="C357" s="2" t="s">
        <v>349</v>
      </c>
      <c r="D357" t="s">
        <v>386</v>
      </c>
      <c r="E357" t="s">
        <v>234</v>
      </c>
      <c r="F357" t="s">
        <v>110</v>
      </c>
      <c r="G357" t="s">
        <v>110</v>
      </c>
      <c r="H357" t="s">
        <v>110</v>
      </c>
      <c r="I357" t="s">
        <v>110</v>
      </c>
      <c r="J357" t="s">
        <v>110</v>
      </c>
      <c r="K357" t="s">
        <v>110</v>
      </c>
    </row>
    <row r="358" spans="2:11" x14ac:dyDescent="0.2">
      <c r="B358" t="s">
        <v>1</v>
      </c>
      <c r="C358" s="2" t="s">
        <v>350</v>
      </c>
      <c r="D358" t="s">
        <v>387</v>
      </c>
      <c r="E358" t="s">
        <v>234</v>
      </c>
      <c r="F358" t="s">
        <v>110</v>
      </c>
      <c r="G358" t="s">
        <v>110</v>
      </c>
      <c r="H358" t="s">
        <v>110</v>
      </c>
      <c r="I358" t="s">
        <v>110</v>
      </c>
      <c r="J358" t="s">
        <v>110</v>
      </c>
      <c r="K358" t="s">
        <v>110</v>
      </c>
    </row>
    <row r="359" spans="2:11" x14ac:dyDescent="0.2">
      <c r="B359" t="s">
        <v>1</v>
      </c>
      <c r="C359" s="2" t="s">
        <v>351</v>
      </c>
      <c r="D359" t="s">
        <v>388</v>
      </c>
      <c r="E359" t="s">
        <v>234</v>
      </c>
      <c r="F359" t="s">
        <v>110</v>
      </c>
      <c r="G359" t="s">
        <v>110</v>
      </c>
      <c r="H359" t="s">
        <v>110</v>
      </c>
      <c r="I359" t="s">
        <v>110</v>
      </c>
      <c r="J359" t="s">
        <v>110</v>
      </c>
      <c r="K359" t="s">
        <v>110</v>
      </c>
    </row>
    <row r="360" spans="2:11" x14ac:dyDescent="0.2">
      <c r="B360" t="s">
        <v>1</v>
      </c>
      <c r="C360" s="2" t="s">
        <v>352</v>
      </c>
      <c r="D360" t="s">
        <v>389</v>
      </c>
      <c r="E360" t="s">
        <v>235</v>
      </c>
      <c r="F360">
        <v>18694</v>
      </c>
      <c r="G360">
        <v>3389.51</v>
      </c>
      <c r="H360">
        <v>2201.42</v>
      </c>
      <c r="I360">
        <v>0</v>
      </c>
      <c r="J360">
        <v>0</v>
      </c>
      <c r="K360" t="s">
        <v>110</v>
      </c>
    </row>
    <row r="361" spans="2:11" x14ac:dyDescent="0.2">
      <c r="B361" t="s">
        <v>1</v>
      </c>
      <c r="C361" s="2" t="s">
        <v>205</v>
      </c>
      <c r="D361" t="s">
        <v>390</v>
      </c>
      <c r="E361" t="s">
        <v>234</v>
      </c>
      <c r="F361" t="s">
        <v>110</v>
      </c>
      <c r="G361" t="s">
        <v>110</v>
      </c>
      <c r="H361" t="s">
        <v>110</v>
      </c>
      <c r="I361" t="s">
        <v>110</v>
      </c>
      <c r="J361" t="s">
        <v>110</v>
      </c>
      <c r="K361" t="s">
        <v>110</v>
      </c>
    </row>
    <row r="362" spans="2:11" x14ac:dyDescent="0.2">
      <c r="B362" t="s">
        <v>1</v>
      </c>
      <c r="C362" s="2" t="s">
        <v>225</v>
      </c>
      <c r="D362" t="s">
        <v>391</v>
      </c>
      <c r="E362" t="s">
        <v>234</v>
      </c>
      <c r="F362" t="s">
        <v>110</v>
      </c>
      <c r="G362" t="s">
        <v>110</v>
      </c>
      <c r="H362" t="s">
        <v>110</v>
      </c>
      <c r="I362" t="s">
        <v>110</v>
      </c>
      <c r="J362" t="s">
        <v>110</v>
      </c>
      <c r="K362" t="s">
        <v>110</v>
      </c>
    </row>
    <row r="363" spans="2:11" x14ac:dyDescent="0.2">
      <c r="B363" t="s">
        <v>237</v>
      </c>
      <c r="C363" s="2" t="s">
        <v>229</v>
      </c>
      <c r="D363" t="s">
        <v>230</v>
      </c>
      <c r="E363" t="s">
        <v>110</v>
      </c>
      <c r="F363" t="s">
        <v>110</v>
      </c>
      <c r="G363" t="s">
        <v>110</v>
      </c>
      <c r="H363" t="s">
        <v>110</v>
      </c>
      <c r="I363" t="s">
        <v>110</v>
      </c>
      <c r="J363" t="s">
        <v>110</v>
      </c>
      <c r="K363" t="s">
        <v>110</v>
      </c>
    </row>
    <row r="364" spans="2:11" x14ac:dyDescent="0.2">
      <c r="B364" t="s">
        <v>2</v>
      </c>
      <c r="C364" s="2" t="s">
        <v>206</v>
      </c>
      <c r="D364" t="s">
        <v>207</v>
      </c>
      <c r="E364" t="s">
        <v>234</v>
      </c>
      <c r="F364" t="s">
        <v>110</v>
      </c>
      <c r="G364" t="s">
        <v>110</v>
      </c>
      <c r="H364" t="s">
        <v>110</v>
      </c>
      <c r="I364" t="s">
        <v>110</v>
      </c>
      <c r="J364" t="s">
        <v>110</v>
      </c>
      <c r="K364" t="s">
        <v>110</v>
      </c>
    </row>
    <row r="365" spans="2:11" x14ac:dyDescent="0.2">
      <c r="B365" t="s">
        <v>2</v>
      </c>
      <c r="C365" s="2" t="s">
        <v>39</v>
      </c>
      <c r="D365" t="s">
        <v>301</v>
      </c>
      <c r="E365" t="s">
        <v>234</v>
      </c>
      <c r="F365" t="s">
        <v>110</v>
      </c>
      <c r="G365" t="s">
        <v>110</v>
      </c>
      <c r="H365" t="s">
        <v>110</v>
      </c>
      <c r="I365" t="s">
        <v>110</v>
      </c>
      <c r="J365" t="s">
        <v>110</v>
      </c>
      <c r="K365" t="s">
        <v>110</v>
      </c>
    </row>
    <row r="366" spans="2:11" x14ac:dyDescent="0.2">
      <c r="B366" t="s">
        <v>2</v>
      </c>
      <c r="C366" s="2" t="s">
        <v>40</v>
      </c>
      <c r="D366" t="s">
        <v>41</v>
      </c>
      <c r="E366" t="s">
        <v>235</v>
      </c>
      <c r="F366">
        <v>140203.16</v>
      </c>
      <c r="G366">
        <v>164849.98000000001</v>
      </c>
      <c r="H366">
        <v>94937.86</v>
      </c>
      <c r="I366">
        <v>15893.8</v>
      </c>
      <c r="J366">
        <v>336956.03</v>
      </c>
      <c r="K366">
        <v>69060.69</v>
      </c>
    </row>
    <row r="367" spans="2:11" x14ac:dyDescent="0.2">
      <c r="B367" t="s">
        <v>2</v>
      </c>
      <c r="C367" s="2" t="s">
        <v>208</v>
      </c>
      <c r="D367" t="s">
        <v>209</v>
      </c>
      <c r="E367" t="s">
        <v>234</v>
      </c>
      <c r="F367" t="s">
        <v>110</v>
      </c>
      <c r="G367" t="s">
        <v>110</v>
      </c>
      <c r="H367" t="s">
        <v>110</v>
      </c>
      <c r="I367" t="s">
        <v>110</v>
      </c>
      <c r="J367" t="s">
        <v>110</v>
      </c>
      <c r="K367" t="s">
        <v>110</v>
      </c>
    </row>
    <row r="368" spans="2:11" x14ac:dyDescent="0.2">
      <c r="B368" t="s">
        <v>2</v>
      </c>
      <c r="C368" s="2" t="s">
        <v>42</v>
      </c>
      <c r="D368" t="s">
        <v>43</v>
      </c>
      <c r="E368" t="s">
        <v>235</v>
      </c>
      <c r="F368">
        <v>133322.21</v>
      </c>
      <c r="G368">
        <v>402977.85</v>
      </c>
      <c r="H368">
        <v>435460</v>
      </c>
      <c r="I368">
        <v>416071.36</v>
      </c>
      <c r="J368">
        <v>373944.06</v>
      </c>
      <c r="K368">
        <v>144081.20000000001</v>
      </c>
    </row>
    <row r="369" spans="2:11" x14ac:dyDescent="0.2">
      <c r="B369" t="s">
        <v>2</v>
      </c>
      <c r="C369" s="2" t="s">
        <v>44</v>
      </c>
      <c r="D369" t="s">
        <v>392</v>
      </c>
      <c r="E369" t="s">
        <v>235</v>
      </c>
      <c r="F369">
        <v>1556235.47</v>
      </c>
      <c r="G369">
        <v>1534052.39</v>
      </c>
      <c r="H369">
        <v>1373766.3</v>
      </c>
      <c r="I369">
        <v>1943903.37</v>
      </c>
      <c r="J369">
        <v>1548554.16</v>
      </c>
      <c r="K369">
        <v>1054739.81</v>
      </c>
    </row>
    <row r="370" spans="2:11" x14ac:dyDescent="0.2">
      <c r="B370" t="s">
        <v>2</v>
      </c>
      <c r="C370" s="2" t="s">
        <v>45</v>
      </c>
      <c r="D370" t="s">
        <v>393</v>
      </c>
      <c r="E370" t="s">
        <v>235</v>
      </c>
      <c r="F370">
        <v>187300.91</v>
      </c>
      <c r="G370">
        <v>321384.59999999998</v>
      </c>
      <c r="H370">
        <v>355552.03</v>
      </c>
      <c r="I370">
        <v>258923.59</v>
      </c>
      <c r="J370">
        <v>63569.51</v>
      </c>
      <c r="K370">
        <v>89629.59</v>
      </c>
    </row>
    <row r="371" spans="2:11" x14ac:dyDescent="0.2">
      <c r="B371" t="s">
        <v>2</v>
      </c>
      <c r="C371" s="2" t="s">
        <v>46</v>
      </c>
      <c r="D371" t="s">
        <v>47</v>
      </c>
      <c r="E371" t="s">
        <v>235</v>
      </c>
      <c r="F371">
        <v>276868.27</v>
      </c>
      <c r="G371">
        <v>297907.13</v>
      </c>
      <c r="H371">
        <v>96442.5</v>
      </c>
      <c r="I371">
        <v>130433.7</v>
      </c>
      <c r="J371">
        <v>108322.11</v>
      </c>
      <c r="K371">
        <v>40542.300000000003</v>
      </c>
    </row>
    <row r="372" spans="2:11" x14ac:dyDescent="0.2">
      <c r="B372" t="s">
        <v>2</v>
      </c>
      <c r="C372" s="2" t="s">
        <v>48</v>
      </c>
      <c r="D372" t="s">
        <v>49</v>
      </c>
      <c r="E372" t="s">
        <v>235</v>
      </c>
      <c r="F372">
        <v>2546962.77</v>
      </c>
      <c r="G372">
        <v>1887809.75</v>
      </c>
      <c r="H372">
        <v>4110072.14</v>
      </c>
      <c r="I372">
        <v>3867952.15</v>
      </c>
      <c r="J372">
        <v>3024242.94</v>
      </c>
      <c r="K372">
        <v>4041740.27</v>
      </c>
    </row>
    <row r="373" spans="2:11" x14ac:dyDescent="0.2">
      <c r="B373" t="s">
        <v>2</v>
      </c>
      <c r="C373" s="2" t="s">
        <v>50</v>
      </c>
      <c r="D373" t="s">
        <v>51</v>
      </c>
      <c r="E373" t="s">
        <v>235</v>
      </c>
      <c r="F373">
        <v>382712.86</v>
      </c>
      <c r="G373">
        <v>57745.65</v>
      </c>
      <c r="H373">
        <v>38491.61</v>
      </c>
      <c r="I373">
        <v>92765.42</v>
      </c>
      <c r="J373">
        <v>84222.06</v>
      </c>
      <c r="K373">
        <v>24415.21</v>
      </c>
    </row>
    <row r="374" spans="2:11" x14ac:dyDescent="0.2">
      <c r="B374" t="s">
        <v>2</v>
      </c>
      <c r="C374" s="2" t="s">
        <v>113</v>
      </c>
      <c r="D374" t="s">
        <v>111</v>
      </c>
      <c r="E374" t="s">
        <v>234</v>
      </c>
      <c r="F374" t="s">
        <v>110</v>
      </c>
      <c r="G374" t="s">
        <v>110</v>
      </c>
      <c r="H374" t="s">
        <v>110</v>
      </c>
      <c r="I374" t="s">
        <v>110</v>
      </c>
      <c r="J374" t="s">
        <v>110</v>
      </c>
      <c r="K374" t="s">
        <v>110</v>
      </c>
    </row>
    <row r="375" spans="2:11" x14ac:dyDescent="0.2">
      <c r="B375" t="s">
        <v>2</v>
      </c>
      <c r="C375" s="2" t="s">
        <v>52</v>
      </c>
      <c r="D375" t="s">
        <v>394</v>
      </c>
      <c r="E375" t="s">
        <v>235</v>
      </c>
      <c r="F375">
        <v>418338.82</v>
      </c>
      <c r="G375">
        <v>0</v>
      </c>
      <c r="H375">
        <v>11502.51</v>
      </c>
      <c r="I375">
        <v>207728.09</v>
      </c>
      <c r="J375">
        <v>174973.47</v>
      </c>
      <c r="K375">
        <v>108601.78</v>
      </c>
    </row>
    <row r="376" spans="2:11" x14ac:dyDescent="0.2">
      <c r="B376" t="s">
        <v>2</v>
      </c>
      <c r="C376" s="2" t="s">
        <v>53</v>
      </c>
      <c r="D376" t="s">
        <v>395</v>
      </c>
      <c r="E376" t="s">
        <v>234</v>
      </c>
      <c r="F376">
        <v>77365.149999999994</v>
      </c>
      <c r="G376">
        <v>0</v>
      </c>
      <c r="H376">
        <v>0</v>
      </c>
      <c r="I376">
        <v>0</v>
      </c>
      <c r="J376" t="s">
        <v>110</v>
      </c>
      <c r="K376" t="s">
        <v>110</v>
      </c>
    </row>
    <row r="377" spans="2:11" x14ac:dyDescent="0.2">
      <c r="B377" t="s">
        <v>2</v>
      </c>
      <c r="C377" s="2" t="s">
        <v>54</v>
      </c>
      <c r="D377" t="s">
        <v>55</v>
      </c>
      <c r="E377" t="s">
        <v>235</v>
      </c>
      <c r="F377">
        <v>41869.410000000003</v>
      </c>
      <c r="G377">
        <v>73031.070000000007</v>
      </c>
      <c r="H377">
        <v>24230.33</v>
      </c>
      <c r="I377">
        <v>58657.65</v>
      </c>
      <c r="J377">
        <v>0</v>
      </c>
      <c r="K377">
        <v>29359.43</v>
      </c>
    </row>
    <row r="378" spans="2:11" x14ac:dyDescent="0.2">
      <c r="B378" t="s">
        <v>2</v>
      </c>
      <c r="C378" s="2" t="s">
        <v>56</v>
      </c>
      <c r="D378" t="s">
        <v>57</v>
      </c>
      <c r="E378" t="s">
        <v>235</v>
      </c>
      <c r="F378">
        <v>265078.68</v>
      </c>
      <c r="G378">
        <v>61078.66</v>
      </c>
      <c r="H378">
        <v>91911.2</v>
      </c>
      <c r="I378">
        <v>120111.57</v>
      </c>
      <c r="J378">
        <v>51988.86</v>
      </c>
      <c r="K378">
        <v>58110.85</v>
      </c>
    </row>
    <row r="379" spans="2:11" x14ac:dyDescent="0.2">
      <c r="B379" t="s">
        <v>2</v>
      </c>
      <c r="C379" s="2" t="s">
        <v>58</v>
      </c>
      <c r="D379" t="s">
        <v>59</v>
      </c>
      <c r="E379" t="s">
        <v>235</v>
      </c>
      <c r="F379">
        <v>56250.09</v>
      </c>
      <c r="G379">
        <v>45504.76</v>
      </c>
      <c r="H379">
        <v>86243.48</v>
      </c>
      <c r="I379">
        <v>0</v>
      </c>
      <c r="J379">
        <v>20384.759999999998</v>
      </c>
      <c r="K379">
        <v>43593.88</v>
      </c>
    </row>
    <row r="380" spans="2:11" x14ac:dyDescent="0.2">
      <c r="B380" t="s">
        <v>2</v>
      </c>
      <c r="C380" s="2" t="s">
        <v>62</v>
      </c>
      <c r="D380" t="s">
        <v>396</v>
      </c>
      <c r="E380" t="s">
        <v>235</v>
      </c>
      <c r="F380">
        <v>35559.269999999997</v>
      </c>
      <c r="G380">
        <v>0</v>
      </c>
      <c r="H380">
        <v>0</v>
      </c>
      <c r="I380" t="s">
        <v>110</v>
      </c>
      <c r="J380" t="s">
        <v>110</v>
      </c>
      <c r="K380" t="s">
        <v>110</v>
      </c>
    </row>
    <row r="381" spans="2:11" x14ac:dyDescent="0.2">
      <c r="B381" t="s">
        <v>2</v>
      </c>
      <c r="C381" s="2" t="s">
        <v>63</v>
      </c>
      <c r="D381" t="s">
        <v>397</v>
      </c>
      <c r="E381" t="s">
        <v>235</v>
      </c>
      <c r="F381">
        <v>0</v>
      </c>
      <c r="G381">
        <v>0</v>
      </c>
      <c r="H381">
        <v>0</v>
      </c>
      <c r="I381" t="s">
        <v>110</v>
      </c>
      <c r="J381" t="s">
        <v>110</v>
      </c>
      <c r="K381" t="s">
        <v>110</v>
      </c>
    </row>
    <row r="382" spans="2:11" x14ac:dyDescent="0.2">
      <c r="B382" t="s">
        <v>2</v>
      </c>
      <c r="C382" s="2" t="s">
        <v>64</v>
      </c>
      <c r="D382" t="s">
        <v>65</v>
      </c>
      <c r="E382" t="s">
        <v>235</v>
      </c>
      <c r="F382">
        <v>1520455.78</v>
      </c>
      <c r="G382">
        <v>1045669.32</v>
      </c>
      <c r="H382">
        <v>1460740.45</v>
      </c>
      <c r="I382">
        <v>1001667.91</v>
      </c>
      <c r="J382">
        <v>755163.55</v>
      </c>
      <c r="K382">
        <v>1270849.83</v>
      </c>
    </row>
    <row r="383" spans="2:11" x14ac:dyDescent="0.2">
      <c r="B383" t="s">
        <v>2</v>
      </c>
      <c r="C383" s="2" t="s">
        <v>66</v>
      </c>
      <c r="D383" t="s">
        <v>398</v>
      </c>
      <c r="E383" t="s">
        <v>235</v>
      </c>
      <c r="F383">
        <v>10651551.890000001</v>
      </c>
      <c r="G383">
        <v>8772506.5</v>
      </c>
      <c r="H383">
        <v>3450889.01</v>
      </c>
      <c r="I383">
        <v>5157725.93</v>
      </c>
      <c r="J383">
        <v>5091590.29</v>
      </c>
      <c r="K383">
        <v>4706887.7300000004</v>
      </c>
    </row>
    <row r="384" spans="2:11" x14ac:dyDescent="0.2">
      <c r="B384" t="s">
        <v>2</v>
      </c>
      <c r="C384" s="2" t="s">
        <v>67</v>
      </c>
      <c r="D384" t="s">
        <v>399</v>
      </c>
      <c r="E384" t="s">
        <v>235</v>
      </c>
      <c r="F384">
        <v>341953.69</v>
      </c>
      <c r="G384">
        <v>468915.05</v>
      </c>
      <c r="H384">
        <v>393613.58</v>
      </c>
      <c r="I384">
        <v>561918.82999999996</v>
      </c>
      <c r="J384">
        <v>716783.05</v>
      </c>
      <c r="K384">
        <v>775398</v>
      </c>
    </row>
    <row r="385" spans="2:11" x14ac:dyDescent="0.2">
      <c r="B385" t="s">
        <v>2</v>
      </c>
      <c r="C385" s="2" t="s">
        <v>68</v>
      </c>
      <c r="D385" t="s">
        <v>400</v>
      </c>
      <c r="E385" t="s">
        <v>235</v>
      </c>
      <c r="F385" t="s">
        <v>110</v>
      </c>
      <c r="G385" t="s">
        <v>110</v>
      </c>
      <c r="H385" t="s">
        <v>110</v>
      </c>
      <c r="I385" t="s">
        <v>110</v>
      </c>
      <c r="J385" t="s">
        <v>110</v>
      </c>
      <c r="K385" t="s">
        <v>110</v>
      </c>
    </row>
    <row r="386" spans="2:11" x14ac:dyDescent="0.2">
      <c r="B386" t="s">
        <v>2</v>
      </c>
      <c r="C386" s="2" t="s">
        <v>212</v>
      </c>
      <c r="D386" t="s">
        <v>213</v>
      </c>
      <c r="E386" t="s">
        <v>234</v>
      </c>
      <c r="F386" t="s">
        <v>110</v>
      </c>
      <c r="G386" t="s">
        <v>110</v>
      </c>
      <c r="H386" t="s">
        <v>110</v>
      </c>
      <c r="I386" t="s">
        <v>110</v>
      </c>
      <c r="J386" t="s">
        <v>110</v>
      </c>
      <c r="K386" t="s">
        <v>110</v>
      </c>
    </row>
    <row r="387" spans="2:11" x14ac:dyDescent="0.2">
      <c r="B387" t="s">
        <v>2</v>
      </c>
      <c r="C387" s="2" t="s">
        <v>70</v>
      </c>
      <c r="D387" t="s">
        <v>71</v>
      </c>
      <c r="E387" t="s">
        <v>235</v>
      </c>
      <c r="F387">
        <v>4302128.0199999996</v>
      </c>
      <c r="G387">
        <v>2533057.63</v>
      </c>
      <c r="H387">
        <v>2054152.55</v>
      </c>
      <c r="I387">
        <v>2863576</v>
      </c>
      <c r="J387">
        <v>1588011.3</v>
      </c>
      <c r="K387">
        <v>1999945.53</v>
      </c>
    </row>
    <row r="388" spans="2:11" x14ac:dyDescent="0.2">
      <c r="B388" t="s">
        <v>2</v>
      </c>
      <c r="C388" s="2" t="s">
        <v>72</v>
      </c>
      <c r="D388" t="s">
        <v>73</v>
      </c>
      <c r="E388" t="s">
        <v>235</v>
      </c>
      <c r="F388">
        <v>15438.28</v>
      </c>
      <c r="G388">
        <v>0</v>
      </c>
      <c r="H388">
        <v>0</v>
      </c>
      <c r="I388">
        <v>0</v>
      </c>
      <c r="J388">
        <v>0</v>
      </c>
      <c r="K388">
        <v>0</v>
      </c>
    </row>
    <row r="389" spans="2:11" x14ac:dyDescent="0.2">
      <c r="B389" t="s">
        <v>2</v>
      </c>
      <c r="C389" s="2" t="s">
        <v>214</v>
      </c>
      <c r="D389" t="s">
        <v>215</v>
      </c>
      <c r="E389" t="s">
        <v>234</v>
      </c>
      <c r="F389" t="s">
        <v>110</v>
      </c>
      <c r="G389" t="s">
        <v>110</v>
      </c>
      <c r="H389" t="s">
        <v>110</v>
      </c>
      <c r="I389" t="s">
        <v>110</v>
      </c>
      <c r="J389" t="s">
        <v>110</v>
      </c>
      <c r="K389" t="s">
        <v>110</v>
      </c>
    </row>
    <row r="390" spans="2:11" x14ac:dyDescent="0.2">
      <c r="B390" t="s">
        <v>2</v>
      </c>
      <c r="C390" s="2" t="s">
        <v>231</v>
      </c>
      <c r="D390" t="s">
        <v>401</v>
      </c>
      <c r="E390" t="s">
        <v>234</v>
      </c>
      <c r="F390" t="s">
        <v>110</v>
      </c>
      <c r="G390" t="s">
        <v>110</v>
      </c>
      <c r="H390" t="s">
        <v>110</v>
      </c>
      <c r="I390" t="s">
        <v>110</v>
      </c>
      <c r="J390" t="s">
        <v>110</v>
      </c>
      <c r="K390" t="s">
        <v>110</v>
      </c>
    </row>
    <row r="391" spans="2:11" x14ac:dyDescent="0.2">
      <c r="B391" t="s">
        <v>2</v>
      </c>
      <c r="C391" s="2" t="s">
        <v>216</v>
      </c>
      <c r="D391" t="s">
        <v>402</v>
      </c>
      <c r="E391" t="s">
        <v>234</v>
      </c>
      <c r="F391" t="s">
        <v>110</v>
      </c>
      <c r="G391" t="s">
        <v>110</v>
      </c>
      <c r="H391" t="s">
        <v>110</v>
      </c>
      <c r="I391" t="s">
        <v>110</v>
      </c>
      <c r="J391" t="s">
        <v>110</v>
      </c>
      <c r="K391" t="s">
        <v>110</v>
      </c>
    </row>
    <row r="392" spans="2:11" x14ac:dyDescent="0.2">
      <c r="B392" t="s">
        <v>2</v>
      </c>
      <c r="C392" s="2" t="s">
        <v>74</v>
      </c>
      <c r="D392" t="s">
        <v>75</v>
      </c>
      <c r="E392" t="s">
        <v>235</v>
      </c>
      <c r="F392">
        <v>1693395.88</v>
      </c>
      <c r="G392">
        <v>634855.11</v>
      </c>
      <c r="H392">
        <v>1250496.6599999999</v>
      </c>
      <c r="I392">
        <v>1342494.4</v>
      </c>
      <c r="J392">
        <v>1504249.53</v>
      </c>
      <c r="K392">
        <v>1372357.69</v>
      </c>
    </row>
    <row r="393" spans="2:11" x14ac:dyDescent="0.2">
      <c r="B393" t="s">
        <v>2</v>
      </c>
      <c r="C393" s="2" t="s">
        <v>76</v>
      </c>
      <c r="D393" t="s">
        <v>403</v>
      </c>
      <c r="E393" t="s">
        <v>234</v>
      </c>
      <c r="F393" t="s">
        <v>110</v>
      </c>
      <c r="G393" t="s">
        <v>110</v>
      </c>
      <c r="H393" t="s">
        <v>110</v>
      </c>
      <c r="I393" t="s">
        <v>110</v>
      </c>
      <c r="J393" t="s">
        <v>110</v>
      </c>
      <c r="K393" t="s">
        <v>110</v>
      </c>
    </row>
    <row r="394" spans="2:11" x14ac:dyDescent="0.2">
      <c r="B394" t="s">
        <v>2</v>
      </c>
      <c r="C394" s="2" t="s">
        <v>232</v>
      </c>
      <c r="D394" t="s">
        <v>404</v>
      </c>
      <c r="E394" t="s">
        <v>234</v>
      </c>
      <c r="F394" t="s">
        <v>110</v>
      </c>
      <c r="G394" t="s">
        <v>110</v>
      </c>
      <c r="H394" t="s">
        <v>110</v>
      </c>
      <c r="I394" t="s">
        <v>110</v>
      </c>
      <c r="J394" t="s">
        <v>110</v>
      </c>
      <c r="K394" t="s">
        <v>110</v>
      </c>
    </row>
    <row r="395" spans="2:11" x14ac:dyDescent="0.2">
      <c r="B395" t="s">
        <v>2</v>
      </c>
      <c r="C395" s="2" t="s">
        <v>77</v>
      </c>
      <c r="D395" t="s">
        <v>405</v>
      </c>
      <c r="E395" t="s">
        <v>235</v>
      </c>
      <c r="F395">
        <v>84463.19</v>
      </c>
      <c r="G395">
        <v>121184.24</v>
      </c>
      <c r="H395">
        <v>12452.61</v>
      </c>
      <c r="I395">
        <v>0</v>
      </c>
      <c r="J395">
        <v>0</v>
      </c>
      <c r="K395">
        <v>41587.46</v>
      </c>
    </row>
    <row r="396" spans="2:11" x14ac:dyDescent="0.2">
      <c r="B396" t="s">
        <v>410</v>
      </c>
      <c r="C396" s="2" t="s">
        <v>87</v>
      </c>
      <c r="D396" t="s">
        <v>88</v>
      </c>
      <c r="E396" t="s">
        <v>235</v>
      </c>
      <c r="F396">
        <v>918023.31</v>
      </c>
      <c r="G396">
        <v>554438.17000000004</v>
      </c>
      <c r="H396">
        <v>485316.23</v>
      </c>
      <c r="I396">
        <v>357668.33</v>
      </c>
      <c r="J396">
        <v>156483.59</v>
      </c>
      <c r="K396">
        <v>57659.93</v>
      </c>
    </row>
    <row r="397" spans="2:11" x14ac:dyDescent="0.2">
      <c r="B397" t="s">
        <v>410</v>
      </c>
      <c r="C397" s="2" t="s">
        <v>25</v>
      </c>
      <c r="D397" t="s">
        <v>316</v>
      </c>
      <c r="E397" t="s">
        <v>235</v>
      </c>
      <c r="F397" t="s">
        <v>110</v>
      </c>
      <c r="G397" t="s">
        <v>110</v>
      </c>
      <c r="H397" t="s">
        <v>110</v>
      </c>
      <c r="I397" t="s">
        <v>110</v>
      </c>
      <c r="J397" t="s">
        <v>110</v>
      </c>
      <c r="K397" t="s">
        <v>110</v>
      </c>
    </row>
    <row r="398" spans="2:11" x14ac:dyDescent="0.2">
      <c r="B398" t="s">
        <v>410</v>
      </c>
      <c r="C398" s="2" t="s">
        <v>90</v>
      </c>
      <c r="D398" t="s">
        <v>324</v>
      </c>
      <c r="E398" t="s">
        <v>235</v>
      </c>
      <c r="F398">
        <v>8474222.1199999992</v>
      </c>
      <c r="G398">
        <v>6638936.3099999996</v>
      </c>
      <c r="H398">
        <v>8577194.8499999996</v>
      </c>
      <c r="I398">
        <v>9308049.4499999993</v>
      </c>
      <c r="J398">
        <v>6591381.1900000004</v>
      </c>
      <c r="K398">
        <v>11245766.130000001</v>
      </c>
    </row>
    <row r="399" spans="2:11" x14ac:dyDescent="0.2">
      <c r="B399" t="s">
        <v>410</v>
      </c>
      <c r="C399" s="2" t="s">
        <v>218</v>
      </c>
      <c r="D399" t="s">
        <v>302</v>
      </c>
      <c r="E399" t="s">
        <v>234</v>
      </c>
      <c r="F399" t="s">
        <v>110</v>
      </c>
      <c r="G399" t="s">
        <v>110</v>
      </c>
      <c r="H399" t="s">
        <v>110</v>
      </c>
      <c r="I399" t="s">
        <v>110</v>
      </c>
      <c r="J399" t="s">
        <v>110</v>
      </c>
      <c r="K399" t="s">
        <v>110</v>
      </c>
    </row>
    <row r="400" spans="2:11" x14ac:dyDescent="0.2">
      <c r="B400" t="s">
        <v>410</v>
      </c>
      <c r="C400" s="2" t="s">
        <v>210</v>
      </c>
      <c r="D400" t="s">
        <v>211</v>
      </c>
      <c r="E400" t="s">
        <v>234</v>
      </c>
      <c r="F400" t="s">
        <v>110</v>
      </c>
      <c r="G400" t="s">
        <v>110</v>
      </c>
      <c r="H400" t="s">
        <v>110</v>
      </c>
      <c r="I400" t="s">
        <v>110</v>
      </c>
      <c r="J400" t="s">
        <v>110</v>
      </c>
      <c r="K400" t="s">
        <v>110</v>
      </c>
    </row>
    <row r="401" spans="2:11" x14ac:dyDescent="0.2">
      <c r="B401" t="s">
        <v>410</v>
      </c>
      <c r="C401" s="2" t="s">
        <v>26</v>
      </c>
      <c r="D401" t="s">
        <v>27</v>
      </c>
      <c r="E401" t="s">
        <v>235</v>
      </c>
      <c r="F401">
        <v>121709.91</v>
      </c>
      <c r="G401">
        <v>587183</v>
      </c>
      <c r="H401">
        <v>673818.53</v>
      </c>
      <c r="I401">
        <v>910855.47</v>
      </c>
      <c r="J401">
        <v>860581.22</v>
      </c>
      <c r="K401">
        <v>529427.56999999995</v>
      </c>
    </row>
    <row r="402" spans="2:11" x14ac:dyDescent="0.2">
      <c r="B402" t="s">
        <v>410</v>
      </c>
      <c r="C402" s="2" t="s">
        <v>60</v>
      </c>
      <c r="D402" t="s">
        <v>61</v>
      </c>
      <c r="E402" t="s">
        <v>235</v>
      </c>
      <c r="F402">
        <v>1936940.77</v>
      </c>
      <c r="G402">
        <v>1586928.69</v>
      </c>
      <c r="H402">
        <v>1404284.53</v>
      </c>
      <c r="I402">
        <v>1473930.75</v>
      </c>
      <c r="J402">
        <v>1146282.01</v>
      </c>
      <c r="K402">
        <v>1517093.52</v>
      </c>
    </row>
    <row r="403" spans="2:11" x14ac:dyDescent="0.2">
      <c r="B403" t="s">
        <v>410</v>
      </c>
      <c r="C403" s="2" t="s">
        <v>165</v>
      </c>
      <c r="D403" t="s">
        <v>166</v>
      </c>
      <c r="E403" t="s">
        <v>234</v>
      </c>
      <c r="F403" t="s">
        <v>110</v>
      </c>
      <c r="G403" t="s">
        <v>110</v>
      </c>
      <c r="H403" t="s">
        <v>110</v>
      </c>
      <c r="I403" t="s">
        <v>110</v>
      </c>
      <c r="J403" t="s">
        <v>110</v>
      </c>
      <c r="K403" t="s">
        <v>110</v>
      </c>
    </row>
    <row r="404" spans="2:11" x14ac:dyDescent="0.2">
      <c r="B404" t="s">
        <v>410</v>
      </c>
      <c r="C404" s="2" t="s">
        <v>219</v>
      </c>
      <c r="D404" t="s">
        <v>314</v>
      </c>
      <c r="E404" t="s">
        <v>235</v>
      </c>
      <c r="F404" t="s">
        <v>110</v>
      </c>
      <c r="G404" t="s">
        <v>110</v>
      </c>
      <c r="H404" t="s">
        <v>110</v>
      </c>
      <c r="I404" t="s">
        <v>110</v>
      </c>
      <c r="J404" t="s">
        <v>110</v>
      </c>
      <c r="K404" t="s">
        <v>110</v>
      </c>
    </row>
    <row r="405" spans="2:11" x14ac:dyDescent="0.2">
      <c r="B405" t="s">
        <v>410</v>
      </c>
      <c r="C405" s="2" t="s">
        <v>69</v>
      </c>
      <c r="D405" t="s">
        <v>407</v>
      </c>
      <c r="E405" t="s">
        <v>235</v>
      </c>
      <c r="F405">
        <v>1551282.12</v>
      </c>
      <c r="G405">
        <v>1729844.16</v>
      </c>
      <c r="H405">
        <v>1720711.6</v>
      </c>
      <c r="I405">
        <v>1616400.37</v>
      </c>
      <c r="J405">
        <v>1647399.81</v>
      </c>
      <c r="K405">
        <v>1913947.22</v>
      </c>
    </row>
    <row r="406" spans="2:11" x14ac:dyDescent="0.2">
      <c r="B406" t="s">
        <v>410</v>
      </c>
      <c r="C406" s="2" t="s">
        <v>222</v>
      </c>
      <c r="D406" t="s">
        <v>304</v>
      </c>
      <c r="E406" t="s">
        <v>234</v>
      </c>
      <c r="F406" t="s">
        <v>110</v>
      </c>
      <c r="G406" t="s">
        <v>110</v>
      </c>
      <c r="H406" t="s">
        <v>110</v>
      </c>
      <c r="I406" t="s">
        <v>110</v>
      </c>
      <c r="J406" t="s">
        <v>110</v>
      </c>
      <c r="K406" t="s">
        <v>110</v>
      </c>
    </row>
    <row r="407" spans="2:11" x14ac:dyDescent="0.2">
      <c r="B407" t="s">
        <v>410</v>
      </c>
      <c r="C407" s="2" t="s">
        <v>195</v>
      </c>
      <c r="D407" t="s">
        <v>196</v>
      </c>
      <c r="E407" t="s">
        <v>236</v>
      </c>
      <c r="F407" t="s">
        <v>110</v>
      </c>
      <c r="G407" t="s">
        <v>110</v>
      </c>
      <c r="H407" t="s">
        <v>110</v>
      </c>
      <c r="I407" t="s">
        <v>110</v>
      </c>
      <c r="J407" t="s">
        <v>110</v>
      </c>
      <c r="K407" t="s">
        <v>110</v>
      </c>
    </row>
    <row r="408" spans="2:11" x14ac:dyDescent="0.2">
      <c r="B408" t="s">
        <v>410</v>
      </c>
      <c r="C408" s="2" t="s">
        <v>198</v>
      </c>
      <c r="D408" t="s">
        <v>363</v>
      </c>
      <c r="E408" t="s">
        <v>234</v>
      </c>
      <c r="F408" t="s">
        <v>110</v>
      </c>
      <c r="G408" t="s">
        <v>110</v>
      </c>
      <c r="H408" t="s">
        <v>110</v>
      </c>
      <c r="I408" t="s">
        <v>110</v>
      </c>
      <c r="J408" t="s">
        <v>110</v>
      </c>
      <c r="K408" t="s">
        <v>110</v>
      </c>
    </row>
    <row r="409" spans="2:11" x14ac:dyDescent="0.2">
      <c r="B409" t="s">
        <v>410</v>
      </c>
      <c r="C409" s="2" t="s">
        <v>224</v>
      </c>
      <c r="D409" t="s">
        <v>305</v>
      </c>
      <c r="E409" t="s">
        <v>234</v>
      </c>
      <c r="F409" t="s">
        <v>110</v>
      </c>
      <c r="G409" t="s">
        <v>110</v>
      </c>
      <c r="H409" t="s">
        <v>110</v>
      </c>
      <c r="I409" t="s">
        <v>110</v>
      </c>
      <c r="J409" t="s">
        <v>110</v>
      </c>
      <c r="K409" t="s">
        <v>110</v>
      </c>
    </row>
    <row r="410" spans="2:11" x14ac:dyDescent="0.2">
      <c r="B410" t="s">
        <v>410</v>
      </c>
      <c r="C410" s="2" t="s">
        <v>204</v>
      </c>
      <c r="D410" t="s">
        <v>377</v>
      </c>
      <c r="E410" t="s">
        <v>234</v>
      </c>
      <c r="F410" t="s">
        <v>110</v>
      </c>
      <c r="G410" t="s">
        <v>110</v>
      </c>
      <c r="H410" t="s">
        <v>110</v>
      </c>
      <c r="I410" t="s">
        <v>110</v>
      </c>
      <c r="J410" t="s">
        <v>110</v>
      </c>
      <c r="K410" t="s">
        <v>110</v>
      </c>
    </row>
    <row r="411" spans="2:11" x14ac:dyDescent="0.2">
      <c r="B411" t="s">
        <v>3</v>
      </c>
      <c r="C411" s="2" t="s">
        <v>78</v>
      </c>
      <c r="D411" t="s">
        <v>79</v>
      </c>
      <c r="E411" t="s">
        <v>235</v>
      </c>
      <c r="F411">
        <v>362551.86</v>
      </c>
      <c r="G411">
        <v>311087.06</v>
      </c>
      <c r="H411">
        <v>161667.35999999999</v>
      </c>
      <c r="I411">
        <v>249004.26</v>
      </c>
      <c r="J411">
        <v>275313.95</v>
      </c>
      <c r="K411">
        <v>82499.899999999994</v>
      </c>
    </row>
    <row r="412" spans="2:11" x14ac:dyDescent="0.2">
      <c r="B412" t="s">
        <v>3</v>
      </c>
      <c r="C412" s="2" t="s">
        <v>80</v>
      </c>
      <c r="D412" t="s">
        <v>360</v>
      </c>
      <c r="E412" t="s">
        <v>234</v>
      </c>
      <c r="F412">
        <v>0</v>
      </c>
      <c r="G412">
        <v>0</v>
      </c>
      <c r="H412">
        <v>0</v>
      </c>
      <c r="I412" t="s">
        <v>110</v>
      </c>
      <c r="J412" t="s">
        <v>110</v>
      </c>
      <c r="K412" t="s">
        <v>110</v>
      </c>
    </row>
    <row r="413" spans="2:11" x14ac:dyDescent="0.2">
      <c r="B413" t="s">
        <v>3</v>
      </c>
      <c r="C413" s="2" t="s">
        <v>81</v>
      </c>
      <c r="D413" t="s">
        <v>82</v>
      </c>
      <c r="E413" t="s">
        <v>235</v>
      </c>
      <c r="F413">
        <v>1152227.49</v>
      </c>
      <c r="G413">
        <v>1484764.13</v>
      </c>
      <c r="H413">
        <v>1492615.44</v>
      </c>
      <c r="I413">
        <v>767343.8</v>
      </c>
      <c r="J413">
        <v>888007.46</v>
      </c>
      <c r="K413">
        <v>521394.54</v>
      </c>
    </row>
    <row r="414" spans="2:11" x14ac:dyDescent="0.2">
      <c r="B414" t="s">
        <v>3</v>
      </c>
      <c r="C414" s="2" t="s">
        <v>83</v>
      </c>
      <c r="D414" t="s">
        <v>84</v>
      </c>
      <c r="E414" t="s">
        <v>235</v>
      </c>
      <c r="F414">
        <v>0</v>
      </c>
      <c r="G414">
        <v>28112.52</v>
      </c>
      <c r="H414">
        <v>82465.399999999994</v>
      </c>
      <c r="I414">
        <v>24574.78</v>
      </c>
      <c r="J414">
        <v>16368.58</v>
      </c>
      <c r="K414">
        <v>6073.29</v>
      </c>
    </row>
    <row r="415" spans="2:11" x14ac:dyDescent="0.2">
      <c r="B415" t="s">
        <v>3</v>
      </c>
      <c r="C415" s="2" t="s">
        <v>217</v>
      </c>
      <c r="D415" t="s">
        <v>311</v>
      </c>
      <c r="E415" t="s">
        <v>234</v>
      </c>
      <c r="F415" t="s">
        <v>110</v>
      </c>
      <c r="G415" t="s">
        <v>110</v>
      </c>
      <c r="H415" t="s">
        <v>110</v>
      </c>
      <c r="I415" t="s">
        <v>110</v>
      </c>
      <c r="J415" t="s">
        <v>110</v>
      </c>
      <c r="K415" t="s">
        <v>110</v>
      </c>
    </row>
    <row r="416" spans="2:11" x14ac:dyDescent="0.2">
      <c r="B416" t="s">
        <v>3</v>
      </c>
      <c r="C416" s="2" t="s">
        <v>85</v>
      </c>
      <c r="D416" t="s">
        <v>86</v>
      </c>
      <c r="E416" t="s">
        <v>235</v>
      </c>
      <c r="F416">
        <v>55055.05</v>
      </c>
      <c r="G416">
        <v>93633.73</v>
      </c>
      <c r="H416">
        <v>32299.52</v>
      </c>
      <c r="I416">
        <v>0</v>
      </c>
      <c r="J416">
        <v>0</v>
      </c>
      <c r="K416">
        <v>0</v>
      </c>
    </row>
    <row r="417" spans="2:11" x14ac:dyDescent="0.2">
      <c r="B417" t="s">
        <v>3</v>
      </c>
      <c r="C417" s="2" t="s">
        <v>89</v>
      </c>
      <c r="D417" t="s">
        <v>312</v>
      </c>
      <c r="E417" t="s">
        <v>234</v>
      </c>
      <c r="F417" t="s">
        <v>110</v>
      </c>
      <c r="G417" t="s">
        <v>110</v>
      </c>
      <c r="H417" t="s">
        <v>110</v>
      </c>
      <c r="I417" t="s">
        <v>110</v>
      </c>
      <c r="J417" t="s">
        <v>110</v>
      </c>
      <c r="K417" t="s">
        <v>110</v>
      </c>
    </row>
    <row r="418" spans="2:11" x14ac:dyDescent="0.2">
      <c r="B418" t="s">
        <v>3</v>
      </c>
      <c r="C418" s="2" t="s">
        <v>91</v>
      </c>
      <c r="D418" t="s">
        <v>364</v>
      </c>
      <c r="E418" t="s">
        <v>235</v>
      </c>
      <c r="F418">
        <v>484558.13</v>
      </c>
      <c r="G418">
        <v>559975.02</v>
      </c>
      <c r="H418">
        <v>210878.8</v>
      </c>
      <c r="I418">
        <v>451150.2</v>
      </c>
      <c r="J418">
        <v>334622.96000000002</v>
      </c>
      <c r="K418">
        <v>274089.07</v>
      </c>
    </row>
    <row r="419" spans="2:11" x14ac:dyDescent="0.2">
      <c r="B419" t="s">
        <v>3</v>
      </c>
      <c r="C419" s="2" t="s">
        <v>92</v>
      </c>
      <c r="D419" t="s">
        <v>313</v>
      </c>
      <c r="E419" t="s">
        <v>235</v>
      </c>
      <c r="F419" t="s">
        <v>110</v>
      </c>
      <c r="G419" t="s">
        <v>110</v>
      </c>
      <c r="H419" t="s">
        <v>110</v>
      </c>
      <c r="I419" t="s">
        <v>110</v>
      </c>
      <c r="J419" t="s">
        <v>110</v>
      </c>
      <c r="K419" t="s">
        <v>110</v>
      </c>
    </row>
    <row r="420" spans="2:11" x14ac:dyDescent="0.2">
      <c r="B420" t="s">
        <v>3</v>
      </c>
      <c r="C420" s="2" t="s">
        <v>93</v>
      </c>
      <c r="D420" t="s">
        <v>325</v>
      </c>
      <c r="E420" t="s">
        <v>234</v>
      </c>
      <c r="F420" t="s">
        <v>110</v>
      </c>
      <c r="G420" t="s">
        <v>110</v>
      </c>
      <c r="H420" t="s">
        <v>110</v>
      </c>
      <c r="I420" t="s">
        <v>110</v>
      </c>
      <c r="J420" t="s">
        <v>110</v>
      </c>
      <c r="K420" t="s">
        <v>110</v>
      </c>
    </row>
    <row r="421" spans="2:11" x14ac:dyDescent="0.2">
      <c r="B421" t="s">
        <v>3</v>
      </c>
      <c r="C421" s="2" t="s">
        <v>94</v>
      </c>
      <c r="D421" t="s">
        <v>95</v>
      </c>
      <c r="E421" t="s">
        <v>235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</row>
    <row r="422" spans="2:11" x14ac:dyDescent="0.2">
      <c r="B422" t="s">
        <v>3</v>
      </c>
      <c r="C422" s="2" t="s">
        <v>220</v>
      </c>
      <c r="D422" t="s">
        <v>303</v>
      </c>
      <c r="E422" t="s">
        <v>234</v>
      </c>
      <c r="F422" t="s">
        <v>110</v>
      </c>
      <c r="G422" t="s">
        <v>110</v>
      </c>
      <c r="H422" t="s">
        <v>110</v>
      </c>
      <c r="I422" t="s">
        <v>110</v>
      </c>
      <c r="J422" t="s">
        <v>110</v>
      </c>
      <c r="K422" t="s">
        <v>110</v>
      </c>
    </row>
    <row r="423" spans="2:11" x14ac:dyDescent="0.2">
      <c r="B423" t="s">
        <v>3</v>
      </c>
      <c r="C423" s="2" t="s">
        <v>221</v>
      </c>
      <c r="D423" t="s">
        <v>315</v>
      </c>
      <c r="E423" t="s">
        <v>234</v>
      </c>
      <c r="F423" t="s">
        <v>110</v>
      </c>
      <c r="G423" t="s">
        <v>110</v>
      </c>
      <c r="H423" t="s">
        <v>110</v>
      </c>
      <c r="I423" t="s">
        <v>110</v>
      </c>
      <c r="J423" t="s">
        <v>110</v>
      </c>
      <c r="K423" t="s">
        <v>110</v>
      </c>
    </row>
    <row r="424" spans="2:11" x14ac:dyDescent="0.2">
      <c r="B424" t="s">
        <v>3</v>
      </c>
      <c r="C424" s="2" t="s">
        <v>96</v>
      </c>
      <c r="D424" t="s">
        <v>326</v>
      </c>
      <c r="E424" t="s">
        <v>235</v>
      </c>
      <c r="F424">
        <v>2465777.91</v>
      </c>
      <c r="G424">
        <v>2802103.26</v>
      </c>
      <c r="H424">
        <v>1720803.47</v>
      </c>
      <c r="I424">
        <v>1720255.11</v>
      </c>
      <c r="J424">
        <v>1739407.99</v>
      </c>
      <c r="K424">
        <v>963721.02</v>
      </c>
    </row>
    <row r="425" spans="2:11" x14ac:dyDescent="0.2">
      <c r="B425" t="s">
        <v>3</v>
      </c>
      <c r="C425" s="2" t="s">
        <v>97</v>
      </c>
      <c r="D425" t="s">
        <v>98</v>
      </c>
      <c r="E425" t="s">
        <v>235</v>
      </c>
      <c r="F425">
        <v>263965.56</v>
      </c>
      <c r="G425">
        <v>188240.38</v>
      </c>
      <c r="H425">
        <v>37000.6</v>
      </c>
      <c r="I425">
        <v>88501.09</v>
      </c>
      <c r="J425">
        <v>10178.870000000001</v>
      </c>
      <c r="K425">
        <v>0</v>
      </c>
    </row>
    <row r="426" spans="2:11" x14ac:dyDescent="0.2">
      <c r="B426" t="s">
        <v>3</v>
      </c>
      <c r="C426" s="2" t="s">
        <v>99</v>
      </c>
      <c r="D426" t="s">
        <v>361</v>
      </c>
      <c r="E426" t="s">
        <v>235</v>
      </c>
      <c r="F426">
        <v>8086.17</v>
      </c>
      <c r="G426">
        <v>15815.24</v>
      </c>
      <c r="H426">
        <v>0</v>
      </c>
      <c r="I426">
        <v>25472.65</v>
      </c>
      <c r="J426">
        <v>0</v>
      </c>
      <c r="K426">
        <v>0</v>
      </c>
    </row>
    <row r="427" spans="2:11" x14ac:dyDescent="0.2">
      <c r="B427" t="s">
        <v>3</v>
      </c>
      <c r="C427" s="2" t="s">
        <v>226</v>
      </c>
      <c r="D427" t="s">
        <v>319</v>
      </c>
      <c r="E427" t="s">
        <v>234</v>
      </c>
      <c r="F427" t="s">
        <v>110</v>
      </c>
      <c r="G427" t="s">
        <v>110</v>
      </c>
      <c r="H427" t="s">
        <v>110</v>
      </c>
      <c r="I427" t="s">
        <v>110</v>
      </c>
      <c r="J427" t="s">
        <v>110</v>
      </c>
      <c r="K427" t="s">
        <v>110</v>
      </c>
    </row>
    <row r="428" spans="2:11" x14ac:dyDescent="0.2">
      <c r="B428" t="s">
        <v>3</v>
      </c>
      <c r="C428" s="2" t="s">
        <v>223</v>
      </c>
      <c r="D428" t="s">
        <v>406</v>
      </c>
      <c r="E428" t="s">
        <v>234</v>
      </c>
      <c r="F428" t="s">
        <v>110</v>
      </c>
      <c r="G428" t="s">
        <v>110</v>
      </c>
      <c r="H428" t="s">
        <v>110</v>
      </c>
      <c r="I428" t="s">
        <v>110</v>
      </c>
      <c r="J428" t="s">
        <v>110</v>
      </c>
      <c r="K428" t="s">
        <v>110</v>
      </c>
    </row>
    <row r="429" spans="2:11" x14ac:dyDescent="0.2">
      <c r="B429" t="s">
        <v>3</v>
      </c>
      <c r="C429" s="2" t="s">
        <v>353</v>
      </c>
      <c r="D429" t="s">
        <v>354</v>
      </c>
      <c r="E429" t="s">
        <v>235</v>
      </c>
      <c r="F429" t="s">
        <v>110</v>
      </c>
      <c r="G429" t="s">
        <v>110</v>
      </c>
      <c r="H429" t="s">
        <v>110</v>
      </c>
      <c r="I429" t="s">
        <v>110</v>
      </c>
      <c r="J429" t="s">
        <v>110</v>
      </c>
      <c r="K429" t="s">
        <v>110</v>
      </c>
    </row>
    <row r="430" spans="2:11" x14ac:dyDescent="0.2">
      <c r="B430" t="s">
        <v>3</v>
      </c>
      <c r="C430" s="2" t="s">
        <v>355</v>
      </c>
      <c r="D430" t="s">
        <v>356</v>
      </c>
      <c r="E430" t="s">
        <v>235</v>
      </c>
      <c r="F430" t="s">
        <v>110</v>
      </c>
      <c r="G430" t="s">
        <v>110</v>
      </c>
      <c r="H430" t="s">
        <v>110</v>
      </c>
      <c r="I430" t="s">
        <v>110</v>
      </c>
      <c r="J430" t="s">
        <v>110</v>
      </c>
      <c r="K430" t="s">
        <v>110</v>
      </c>
    </row>
    <row r="431" spans="2:11" x14ac:dyDescent="0.2">
      <c r="B431" t="s">
        <v>3</v>
      </c>
      <c r="C431" s="2" t="s">
        <v>100</v>
      </c>
      <c r="D431" t="s">
        <v>101</v>
      </c>
      <c r="E431" t="s">
        <v>235</v>
      </c>
      <c r="F431">
        <v>1048812.05</v>
      </c>
      <c r="G431">
        <v>137342.47</v>
      </c>
      <c r="H431">
        <v>501046.21</v>
      </c>
      <c r="I431">
        <v>814621.27</v>
      </c>
      <c r="J431">
        <v>591398.86</v>
      </c>
      <c r="K431">
        <v>462836.16</v>
      </c>
    </row>
    <row r="432" spans="2:11" x14ac:dyDescent="0.2">
      <c r="B432" t="s">
        <v>3</v>
      </c>
      <c r="C432" s="2" t="s">
        <v>102</v>
      </c>
      <c r="D432" t="s">
        <v>103</v>
      </c>
      <c r="E432" t="s">
        <v>235</v>
      </c>
      <c r="F432" t="s">
        <v>110</v>
      </c>
      <c r="G432" t="s">
        <v>110</v>
      </c>
      <c r="H432" t="s">
        <v>110</v>
      </c>
      <c r="I432" t="s">
        <v>110</v>
      </c>
      <c r="J432" t="s">
        <v>110</v>
      </c>
      <c r="K432" t="s">
        <v>110</v>
      </c>
    </row>
    <row r="433" spans="2:11" x14ac:dyDescent="0.2">
      <c r="B433" t="s">
        <v>3</v>
      </c>
      <c r="C433" s="2" t="s">
        <v>114</v>
      </c>
      <c r="D433" t="s">
        <v>112</v>
      </c>
      <c r="E433" t="s">
        <v>235</v>
      </c>
      <c r="F433" t="s">
        <v>110</v>
      </c>
      <c r="G433" t="s">
        <v>110</v>
      </c>
      <c r="H433" t="s">
        <v>110</v>
      </c>
      <c r="I433" t="s">
        <v>110</v>
      </c>
      <c r="J433" t="s">
        <v>110</v>
      </c>
      <c r="K433" t="s">
        <v>110</v>
      </c>
    </row>
    <row r="434" spans="2:11" x14ac:dyDescent="0.2">
      <c r="B434" t="s">
        <v>3</v>
      </c>
      <c r="C434" s="2" t="s">
        <v>357</v>
      </c>
      <c r="D434" t="s">
        <v>358</v>
      </c>
      <c r="E434" t="s">
        <v>235</v>
      </c>
      <c r="F434" t="s">
        <v>110</v>
      </c>
      <c r="G434" t="s">
        <v>110</v>
      </c>
      <c r="H434" t="s">
        <v>110</v>
      </c>
      <c r="I434" t="s">
        <v>110</v>
      </c>
      <c r="J434" t="s">
        <v>110</v>
      </c>
      <c r="K434" t="s">
        <v>110</v>
      </c>
    </row>
    <row r="436" spans="2:11" x14ac:dyDescent="0.2">
      <c r="B436" t="s">
        <v>416</v>
      </c>
      <c r="C436" s="2" t="s">
        <v>329</v>
      </c>
    </row>
    <row r="438" spans="2:11" x14ac:dyDescent="0.2">
      <c r="B438" t="s">
        <v>259</v>
      </c>
      <c r="C438" s="2" t="s">
        <v>8</v>
      </c>
      <c r="D438" t="s">
        <v>9</v>
      </c>
      <c r="E438" t="s">
        <v>233</v>
      </c>
      <c r="F438" t="s">
        <v>265</v>
      </c>
      <c r="G438" t="s">
        <v>265</v>
      </c>
      <c r="H438" t="s">
        <v>265</v>
      </c>
      <c r="I438" t="s">
        <v>265</v>
      </c>
      <c r="J438" t="s">
        <v>265</v>
      </c>
      <c r="K438" t="s">
        <v>265</v>
      </c>
    </row>
    <row r="439" spans="2:11" x14ac:dyDescent="0.2">
      <c r="B439" t="s">
        <v>261</v>
      </c>
      <c r="C439" s="2" t="s">
        <v>286</v>
      </c>
      <c r="D439" t="s">
        <v>287</v>
      </c>
      <c r="E439" t="s">
        <v>288</v>
      </c>
      <c r="F439" t="s">
        <v>264</v>
      </c>
      <c r="G439" t="s">
        <v>264</v>
      </c>
      <c r="H439" t="s">
        <v>264</v>
      </c>
      <c r="I439" t="s">
        <v>264</v>
      </c>
      <c r="J439" t="s">
        <v>264</v>
      </c>
      <c r="K439" t="s">
        <v>264</v>
      </c>
    </row>
    <row r="440" spans="2:11" x14ac:dyDescent="0.2">
      <c r="B440" t="s">
        <v>1</v>
      </c>
      <c r="C440" s="2" t="s">
        <v>130</v>
      </c>
      <c r="D440" t="s">
        <v>131</v>
      </c>
      <c r="E440" t="s">
        <v>234</v>
      </c>
      <c r="F440">
        <v>5179067.7699999996</v>
      </c>
      <c r="G440">
        <v>2136719.4700000002</v>
      </c>
      <c r="H440">
        <v>1960444.42</v>
      </c>
      <c r="I440">
        <v>1736494.74</v>
      </c>
      <c r="J440">
        <v>1464964.21</v>
      </c>
      <c r="K440">
        <v>1041414.75</v>
      </c>
    </row>
    <row r="441" spans="2:11" x14ac:dyDescent="0.2">
      <c r="B441" t="s">
        <v>1</v>
      </c>
      <c r="C441" s="2" t="s">
        <v>10</v>
      </c>
      <c r="D441" t="s">
        <v>369</v>
      </c>
      <c r="E441" t="s">
        <v>235</v>
      </c>
      <c r="F441">
        <v>5860546.3399999999</v>
      </c>
      <c r="G441">
        <v>5973665.0099999998</v>
      </c>
      <c r="H441">
        <v>7025486.8399999999</v>
      </c>
      <c r="I441">
        <v>6939938.1100000003</v>
      </c>
      <c r="J441">
        <v>4341723.96</v>
      </c>
      <c r="K441">
        <v>3859628.61</v>
      </c>
    </row>
    <row r="442" spans="2:11" x14ac:dyDescent="0.2">
      <c r="B442" t="s">
        <v>1</v>
      </c>
      <c r="C442" s="2" t="s">
        <v>11</v>
      </c>
      <c r="D442" t="s">
        <v>12</v>
      </c>
      <c r="E442" t="s">
        <v>234</v>
      </c>
      <c r="F442">
        <v>1507240.62</v>
      </c>
      <c r="G442">
        <v>1161473.57</v>
      </c>
      <c r="H442">
        <v>1030117.93</v>
      </c>
      <c r="I442">
        <v>1005386.53</v>
      </c>
      <c r="J442">
        <v>805387.04</v>
      </c>
      <c r="K442">
        <v>691200.8</v>
      </c>
    </row>
    <row r="443" spans="2:11" x14ac:dyDescent="0.2">
      <c r="B443" t="s">
        <v>1</v>
      </c>
      <c r="C443" s="2" t="s">
        <v>132</v>
      </c>
      <c r="D443" t="s">
        <v>133</v>
      </c>
      <c r="E443" t="s">
        <v>234</v>
      </c>
      <c r="F443">
        <v>774274.7</v>
      </c>
      <c r="G443">
        <v>596982.85</v>
      </c>
      <c r="H443">
        <v>439916.23</v>
      </c>
      <c r="I443">
        <v>421109.5</v>
      </c>
      <c r="J443">
        <v>311287.18</v>
      </c>
      <c r="K443">
        <v>240237.92</v>
      </c>
    </row>
    <row r="444" spans="2:11" x14ac:dyDescent="0.2">
      <c r="B444" t="s">
        <v>1</v>
      </c>
      <c r="C444" s="2" t="s">
        <v>134</v>
      </c>
      <c r="D444" t="s">
        <v>370</v>
      </c>
      <c r="E444" t="s">
        <v>234</v>
      </c>
      <c r="F444">
        <v>622557.39</v>
      </c>
      <c r="G444">
        <v>819737.85</v>
      </c>
      <c r="H444">
        <v>763679.12</v>
      </c>
      <c r="I444">
        <v>767941.78</v>
      </c>
      <c r="J444">
        <v>661541.16</v>
      </c>
      <c r="K444">
        <v>597556.56000000006</v>
      </c>
    </row>
    <row r="445" spans="2:11" x14ac:dyDescent="0.2">
      <c r="B445" t="s">
        <v>1</v>
      </c>
      <c r="C445" s="2" t="s">
        <v>13</v>
      </c>
      <c r="D445" t="s">
        <v>14</v>
      </c>
      <c r="E445" t="s">
        <v>235</v>
      </c>
      <c r="F445">
        <v>2667379.21</v>
      </c>
      <c r="G445">
        <v>2456956.9700000002</v>
      </c>
      <c r="H445">
        <v>2178788.65</v>
      </c>
      <c r="I445">
        <v>1986265.71</v>
      </c>
      <c r="J445">
        <v>1241419.1399999999</v>
      </c>
      <c r="K445">
        <v>1121927.77</v>
      </c>
    </row>
    <row r="446" spans="2:11" x14ac:dyDescent="0.2">
      <c r="B446" t="s">
        <v>1</v>
      </c>
      <c r="C446" s="2" t="s">
        <v>135</v>
      </c>
      <c r="D446" t="s">
        <v>136</v>
      </c>
      <c r="E446" t="s">
        <v>234</v>
      </c>
      <c r="F446">
        <v>277813.83</v>
      </c>
      <c r="G446">
        <v>221103.69</v>
      </c>
      <c r="H446">
        <v>160319.48000000001</v>
      </c>
      <c r="I446">
        <v>184505.67</v>
      </c>
      <c r="J446">
        <v>159576.95999999999</v>
      </c>
      <c r="K446">
        <v>112333.11</v>
      </c>
    </row>
    <row r="447" spans="2:11" x14ac:dyDescent="0.2">
      <c r="B447" t="s">
        <v>1</v>
      </c>
      <c r="C447" s="2" t="s">
        <v>137</v>
      </c>
      <c r="D447" t="s">
        <v>138</v>
      </c>
      <c r="E447" t="s">
        <v>234</v>
      </c>
      <c r="F447">
        <v>143827.09</v>
      </c>
      <c r="G447">
        <v>181311.4</v>
      </c>
      <c r="H447">
        <v>136257.88</v>
      </c>
      <c r="I447">
        <v>144216.95000000001</v>
      </c>
      <c r="J447">
        <v>120908.81</v>
      </c>
      <c r="K447">
        <v>71886.47</v>
      </c>
    </row>
    <row r="448" spans="2:11" x14ac:dyDescent="0.2">
      <c r="B448" t="s">
        <v>1</v>
      </c>
      <c r="C448" s="2" t="s">
        <v>139</v>
      </c>
      <c r="D448" t="s">
        <v>371</v>
      </c>
      <c r="E448" t="s">
        <v>234</v>
      </c>
      <c r="F448">
        <v>294320.74</v>
      </c>
      <c r="G448">
        <v>246941.89</v>
      </c>
      <c r="H448">
        <v>225024.88</v>
      </c>
      <c r="I448">
        <v>183934.75</v>
      </c>
      <c r="J448">
        <v>145626.45000000001</v>
      </c>
      <c r="K448">
        <v>67532.350000000006</v>
      </c>
    </row>
    <row r="449" spans="2:11" x14ac:dyDescent="0.2">
      <c r="B449" t="s">
        <v>1</v>
      </c>
      <c r="C449" s="2" t="s">
        <v>15</v>
      </c>
      <c r="D449" t="s">
        <v>16</v>
      </c>
      <c r="E449" t="s">
        <v>235</v>
      </c>
      <c r="F449">
        <v>1210396.2</v>
      </c>
      <c r="G449">
        <v>1357927.85</v>
      </c>
      <c r="H449">
        <v>1100115.3600000001</v>
      </c>
      <c r="I449">
        <v>950246.18</v>
      </c>
      <c r="J449">
        <v>708390.69</v>
      </c>
      <c r="K449">
        <v>446615.49</v>
      </c>
    </row>
    <row r="450" spans="2:11" x14ac:dyDescent="0.2">
      <c r="B450" t="s">
        <v>1</v>
      </c>
      <c r="C450" s="2" t="s">
        <v>140</v>
      </c>
      <c r="D450" t="s">
        <v>141</v>
      </c>
      <c r="E450" t="s">
        <v>234</v>
      </c>
      <c r="F450">
        <v>704805.86</v>
      </c>
      <c r="G450">
        <v>1212762.76</v>
      </c>
      <c r="H450">
        <v>995879.11</v>
      </c>
      <c r="I450">
        <v>1252067.78</v>
      </c>
      <c r="J450">
        <v>1037053.59</v>
      </c>
      <c r="K450">
        <v>804517.54</v>
      </c>
    </row>
    <row r="451" spans="2:11" x14ac:dyDescent="0.2">
      <c r="B451" t="s">
        <v>1</v>
      </c>
      <c r="C451" s="2" t="s">
        <v>17</v>
      </c>
      <c r="D451" t="s">
        <v>18</v>
      </c>
      <c r="E451" t="s">
        <v>235</v>
      </c>
      <c r="F451">
        <v>1062519.71</v>
      </c>
      <c r="G451">
        <v>1981352.38</v>
      </c>
      <c r="H451">
        <v>2431801.8199999998</v>
      </c>
      <c r="I451">
        <v>2202513.7000000002</v>
      </c>
      <c r="J451">
        <v>1773089.93</v>
      </c>
      <c r="K451">
        <v>1521056.43</v>
      </c>
    </row>
    <row r="452" spans="2:11" x14ac:dyDescent="0.2">
      <c r="B452" t="s">
        <v>1</v>
      </c>
      <c r="C452" s="2" t="s">
        <v>142</v>
      </c>
      <c r="D452" t="s">
        <v>143</v>
      </c>
      <c r="E452" t="s">
        <v>234</v>
      </c>
      <c r="F452">
        <v>3047652.69</v>
      </c>
      <c r="G452">
        <v>827647.1</v>
      </c>
      <c r="H452">
        <v>576907.87</v>
      </c>
      <c r="I452">
        <v>392062.59</v>
      </c>
      <c r="J452">
        <v>450921.81</v>
      </c>
      <c r="K452">
        <v>281003.71999999997</v>
      </c>
    </row>
    <row r="453" spans="2:11" x14ac:dyDescent="0.2">
      <c r="B453" t="s">
        <v>1</v>
      </c>
      <c r="C453" s="2" t="s">
        <v>19</v>
      </c>
      <c r="D453" t="s">
        <v>20</v>
      </c>
      <c r="E453" t="s">
        <v>234</v>
      </c>
      <c r="F453">
        <v>1142290.79</v>
      </c>
      <c r="G453">
        <v>1618864</v>
      </c>
      <c r="H453">
        <v>1924173.7</v>
      </c>
      <c r="I453">
        <v>1623730.82</v>
      </c>
      <c r="J453">
        <v>1304810.05</v>
      </c>
      <c r="K453">
        <v>764935.72</v>
      </c>
    </row>
    <row r="454" spans="2:11" x14ac:dyDescent="0.2">
      <c r="B454" t="s">
        <v>1</v>
      </c>
      <c r="C454" s="2" t="s">
        <v>144</v>
      </c>
      <c r="D454" t="s">
        <v>145</v>
      </c>
      <c r="E454" t="s">
        <v>234</v>
      </c>
      <c r="F454">
        <v>1244562.05</v>
      </c>
      <c r="G454">
        <v>884729.87</v>
      </c>
      <c r="H454">
        <v>1486727.28</v>
      </c>
      <c r="I454">
        <v>964426.58</v>
      </c>
      <c r="J454">
        <v>738935.28</v>
      </c>
      <c r="K454">
        <v>660997.74</v>
      </c>
    </row>
    <row r="455" spans="2:11" x14ac:dyDescent="0.2">
      <c r="B455" t="s">
        <v>1</v>
      </c>
      <c r="C455" s="2" t="s">
        <v>146</v>
      </c>
      <c r="D455" t="s">
        <v>372</v>
      </c>
      <c r="E455" t="s">
        <v>234</v>
      </c>
      <c r="F455">
        <v>304695.12</v>
      </c>
      <c r="G455">
        <v>313293.42</v>
      </c>
      <c r="H455">
        <v>397236.97</v>
      </c>
      <c r="I455">
        <v>413156.63</v>
      </c>
      <c r="J455">
        <v>279048.95</v>
      </c>
      <c r="K455">
        <v>138603.42000000001</v>
      </c>
    </row>
    <row r="456" spans="2:11" x14ac:dyDescent="0.2">
      <c r="B456" t="s">
        <v>1</v>
      </c>
      <c r="C456" s="2" t="s">
        <v>147</v>
      </c>
      <c r="D456" t="s">
        <v>148</v>
      </c>
      <c r="E456" t="s">
        <v>234</v>
      </c>
      <c r="F456">
        <v>679644.96</v>
      </c>
      <c r="G456">
        <v>1291002.73</v>
      </c>
      <c r="H456">
        <v>1256105.52</v>
      </c>
      <c r="I456">
        <v>1160936.3600000001</v>
      </c>
      <c r="J456">
        <v>1050135.57</v>
      </c>
      <c r="K456">
        <v>840509.66</v>
      </c>
    </row>
    <row r="457" spans="2:11" x14ac:dyDescent="0.2">
      <c r="B457" t="s">
        <v>1</v>
      </c>
      <c r="C457" s="2" t="s">
        <v>21</v>
      </c>
      <c r="D457" t="s">
        <v>22</v>
      </c>
      <c r="E457" t="s">
        <v>235</v>
      </c>
      <c r="F457">
        <v>604768.86</v>
      </c>
      <c r="G457">
        <v>584607.46</v>
      </c>
      <c r="H457">
        <v>424337.88</v>
      </c>
      <c r="I457">
        <v>456176.09</v>
      </c>
      <c r="J457">
        <v>376187.63</v>
      </c>
      <c r="K457">
        <v>278365.53999999998</v>
      </c>
    </row>
    <row r="458" spans="2:11" x14ac:dyDescent="0.2">
      <c r="B458" t="s">
        <v>1</v>
      </c>
      <c r="C458" s="2" t="s">
        <v>23</v>
      </c>
      <c r="D458" t="s">
        <v>24</v>
      </c>
      <c r="E458" t="s">
        <v>234</v>
      </c>
      <c r="F458">
        <v>1047153.79</v>
      </c>
      <c r="G458">
        <v>1468659.76</v>
      </c>
      <c r="H458">
        <v>1806018.07</v>
      </c>
      <c r="I458">
        <v>1475072.95</v>
      </c>
      <c r="J458">
        <v>1199697.94</v>
      </c>
      <c r="K458">
        <v>951352.33</v>
      </c>
    </row>
    <row r="459" spans="2:11" x14ac:dyDescent="0.2">
      <c r="B459" t="s">
        <v>1</v>
      </c>
      <c r="C459" s="2" t="s">
        <v>149</v>
      </c>
      <c r="D459" t="s">
        <v>150</v>
      </c>
      <c r="E459" t="s">
        <v>234</v>
      </c>
      <c r="F459">
        <v>486680.46</v>
      </c>
      <c r="G459">
        <v>517494.59</v>
      </c>
      <c r="H459">
        <v>594978.94999999995</v>
      </c>
      <c r="I459">
        <v>632820.36</v>
      </c>
      <c r="J459">
        <v>596076.42000000004</v>
      </c>
      <c r="K459">
        <v>456366.58</v>
      </c>
    </row>
    <row r="460" spans="2:11" x14ac:dyDescent="0.2">
      <c r="B460" t="s">
        <v>1</v>
      </c>
      <c r="C460" s="2" t="s">
        <v>151</v>
      </c>
      <c r="D460" t="s">
        <v>152</v>
      </c>
      <c r="E460" t="s">
        <v>234</v>
      </c>
      <c r="F460">
        <v>841914.63</v>
      </c>
      <c r="G460">
        <v>1073186.29</v>
      </c>
      <c r="H460">
        <v>953628.44</v>
      </c>
      <c r="I460">
        <v>1080265.02</v>
      </c>
      <c r="J460">
        <v>848253.01</v>
      </c>
      <c r="K460">
        <v>535322.37</v>
      </c>
    </row>
    <row r="461" spans="2:11" x14ac:dyDescent="0.2">
      <c r="B461" t="s">
        <v>1</v>
      </c>
      <c r="C461" s="2" t="s">
        <v>153</v>
      </c>
      <c r="D461" t="s">
        <v>154</v>
      </c>
      <c r="E461" t="s">
        <v>234</v>
      </c>
      <c r="F461">
        <v>213932.7</v>
      </c>
      <c r="G461">
        <v>265007.99</v>
      </c>
      <c r="H461">
        <v>293587.03999999998</v>
      </c>
      <c r="I461">
        <v>252350.85</v>
      </c>
      <c r="J461">
        <v>317775.78000000003</v>
      </c>
      <c r="K461">
        <v>161069.10999999999</v>
      </c>
    </row>
    <row r="462" spans="2:11" x14ac:dyDescent="0.2">
      <c r="B462" t="s">
        <v>1</v>
      </c>
      <c r="C462" s="2" t="s">
        <v>155</v>
      </c>
      <c r="D462" t="s">
        <v>156</v>
      </c>
      <c r="E462" t="s">
        <v>234</v>
      </c>
      <c r="F462">
        <v>245650.31</v>
      </c>
      <c r="G462">
        <v>365849.96</v>
      </c>
      <c r="H462">
        <v>310418.84999999998</v>
      </c>
      <c r="I462">
        <v>310421.24</v>
      </c>
      <c r="J462">
        <v>153974.47</v>
      </c>
      <c r="K462">
        <v>144025.19</v>
      </c>
    </row>
    <row r="463" spans="2:11" x14ac:dyDescent="0.2">
      <c r="B463" t="s">
        <v>1</v>
      </c>
      <c r="C463" s="2" t="s">
        <v>157</v>
      </c>
      <c r="D463" t="s">
        <v>158</v>
      </c>
      <c r="E463" t="s">
        <v>234</v>
      </c>
      <c r="F463">
        <v>383719.15</v>
      </c>
      <c r="G463">
        <v>314327.94</v>
      </c>
      <c r="H463">
        <v>297064.21000000002</v>
      </c>
      <c r="I463">
        <v>293092.47999999998</v>
      </c>
      <c r="J463">
        <v>194521.55</v>
      </c>
      <c r="K463">
        <v>155845.01</v>
      </c>
    </row>
    <row r="464" spans="2:11" x14ac:dyDescent="0.2">
      <c r="B464" t="s">
        <v>1</v>
      </c>
      <c r="C464" s="2" t="s">
        <v>28</v>
      </c>
      <c r="D464" t="s">
        <v>29</v>
      </c>
      <c r="E464" t="s">
        <v>234</v>
      </c>
      <c r="F464">
        <v>1524216.07</v>
      </c>
      <c r="G464">
        <v>1519987.47</v>
      </c>
      <c r="H464">
        <v>1602886.6</v>
      </c>
      <c r="I464">
        <v>1267429.6599999999</v>
      </c>
      <c r="J464">
        <v>1077437.42</v>
      </c>
      <c r="K464">
        <v>862669.98</v>
      </c>
    </row>
    <row r="465" spans="2:11" x14ac:dyDescent="0.2">
      <c r="B465" t="s">
        <v>1</v>
      </c>
      <c r="C465" s="2" t="s">
        <v>30</v>
      </c>
      <c r="D465" t="s">
        <v>317</v>
      </c>
      <c r="E465" t="s">
        <v>235</v>
      </c>
      <c r="F465">
        <v>4866746.63</v>
      </c>
      <c r="G465">
        <v>4501598.1399999997</v>
      </c>
      <c r="H465">
        <v>3900350.27</v>
      </c>
      <c r="I465">
        <v>3428247.86</v>
      </c>
      <c r="J465">
        <v>3252679.04</v>
      </c>
      <c r="K465">
        <v>2176756.34</v>
      </c>
    </row>
    <row r="466" spans="2:11" x14ac:dyDescent="0.2">
      <c r="B466" t="s">
        <v>1</v>
      </c>
      <c r="C466" s="2" t="s">
        <v>159</v>
      </c>
      <c r="D466" t="s">
        <v>160</v>
      </c>
      <c r="E466" t="s">
        <v>234</v>
      </c>
      <c r="F466">
        <v>674520.81</v>
      </c>
      <c r="G466">
        <v>702534.64</v>
      </c>
      <c r="H466">
        <v>711855.56</v>
      </c>
      <c r="I466">
        <v>607522.18000000005</v>
      </c>
      <c r="J466">
        <v>471598.96</v>
      </c>
      <c r="K466">
        <v>339806.41</v>
      </c>
    </row>
    <row r="467" spans="2:11" x14ac:dyDescent="0.2">
      <c r="B467" t="s">
        <v>1</v>
      </c>
      <c r="C467" s="2" t="s">
        <v>161</v>
      </c>
      <c r="D467" t="s">
        <v>162</v>
      </c>
      <c r="E467" t="s">
        <v>234</v>
      </c>
      <c r="F467">
        <v>417093.53</v>
      </c>
      <c r="G467">
        <v>270753.78999999998</v>
      </c>
      <c r="H467">
        <v>272721.88</v>
      </c>
      <c r="I467">
        <v>341140.05</v>
      </c>
      <c r="J467">
        <v>165470.70000000001</v>
      </c>
      <c r="K467">
        <v>109483.15</v>
      </c>
    </row>
    <row r="468" spans="2:11" x14ac:dyDescent="0.2">
      <c r="B468" t="s">
        <v>1</v>
      </c>
      <c r="C468" s="2" t="s">
        <v>163</v>
      </c>
      <c r="D468" t="s">
        <v>164</v>
      </c>
      <c r="E468" t="s">
        <v>234</v>
      </c>
      <c r="F468">
        <v>257803.15</v>
      </c>
      <c r="G468">
        <v>303418.7</v>
      </c>
      <c r="H468">
        <v>259244.51</v>
      </c>
      <c r="I468">
        <v>207717.76000000001</v>
      </c>
      <c r="J468">
        <v>137838.54999999999</v>
      </c>
      <c r="K468">
        <v>90635.89</v>
      </c>
    </row>
    <row r="469" spans="2:11" x14ac:dyDescent="0.2">
      <c r="B469" t="s">
        <v>1</v>
      </c>
      <c r="C469" s="2" t="s">
        <v>167</v>
      </c>
      <c r="D469" t="s">
        <v>168</v>
      </c>
      <c r="E469" t="s">
        <v>234</v>
      </c>
      <c r="F469">
        <v>107002.69</v>
      </c>
      <c r="G469">
        <v>155839.57</v>
      </c>
      <c r="H469">
        <v>163382.44</v>
      </c>
      <c r="I469">
        <v>237916.91</v>
      </c>
      <c r="J469">
        <v>236393.11</v>
      </c>
      <c r="K469">
        <v>246289.23</v>
      </c>
    </row>
    <row r="470" spans="2:11" x14ac:dyDescent="0.2">
      <c r="B470" t="s">
        <v>1</v>
      </c>
      <c r="C470" s="2" t="s">
        <v>169</v>
      </c>
      <c r="D470" t="s">
        <v>170</v>
      </c>
      <c r="E470" t="s">
        <v>234</v>
      </c>
      <c r="F470">
        <v>237974.71</v>
      </c>
      <c r="G470">
        <v>248564.19</v>
      </c>
      <c r="H470">
        <v>150890.44</v>
      </c>
      <c r="I470">
        <v>163581.47</v>
      </c>
      <c r="J470">
        <v>148690.85</v>
      </c>
      <c r="K470">
        <v>142619.84</v>
      </c>
    </row>
    <row r="471" spans="2:11" x14ac:dyDescent="0.2">
      <c r="B471" t="s">
        <v>1</v>
      </c>
      <c r="C471" s="2" t="s">
        <v>31</v>
      </c>
      <c r="D471" t="s">
        <v>318</v>
      </c>
      <c r="E471" t="s">
        <v>235</v>
      </c>
      <c r="F471">
        <v>3226595.19</v>
      </c>
      <c r="G471">
        <v>5109472.24</v>
      </c>
      <c r="H471">
        <v>4875363.0999999996</v>
      </c>
      <c r="I471">
        <v>3989397.24</v>
      </c>
      <c r="J471">
        <v>3198032.28</v>
      </c>
      <c r="K471">
        <v>2583329.6</v>
      </c>
    </row>
    <row r="472" spans="2:11" x14ac:dyDescent="0.2">
      <c r="B472" t="s">
        <v>1</v>
      </c>
      <c r="C472" s="2" t="s">
        <v>171</v>
      </c>
      <c r="D472" t="s">
        <v>172</v>
      </c>
      <c r="E472" t="s">
        <v>234</v>
      </c>
      <c r="F472">
        <v>958652.73</v>
      </c>
      <c r="G472">
        <v>1826155.05</v>
      </c>
      <c r="H472">
        <v>1965863.83</v>
      </c>
      <c r="I472">
        <v>2015283.86</v>
      </c>
      <c r="J472">
        <v>1521269.63</v>
      </c>
      <c r="K472">
        <v>1265686</v>
      </c>
    </row>
    <row r="473" spans="2:11" x14ac:dyDescent="0.2">
      <c r="B473" t="s">
        <v>1</v>
      </c>
      <c r="C473" s="2" t="s">
        <v>173</v>
      </c>
      <c r="D473" t="s">
        <v>174</v>
      </c>
      <c r="E473" t="s">
        <v>234</v>
      </c>
      <c r="F473">
        <v>168331.27</v>
      </c>
      <c r="G473">
        <v>249980.42</v>
      </c>
      <c r="H473">
        <v>244815.51</v>
      </c>
      <c r="I473">
        <v>235577.99</v>
      </c>
      <c r="J473">
        <v>173323.87</v>
      </c>
      <c r="K473">
        <v>147199.91</v>
      </c>
    </row>
    <row r="474" spans="2:11" x14ac:dyDescent="0.2">
      <c r="B474" t="s">
        <v>1</v>
      </c>
      <c r="C474" s="2" t="s">
        <v>32</v>
      </c>
      <c r="D474" t="s">
        <v>33</v>
      </c>
      <c r="E474" t="s">
        <v>234</v>
      </c>
      <c r="F474">
        <v>773340.97</v>
      </c>
      <c r="G474">
        <v>973651.4</v>
      </c>
      <c r="H474">
        <v>1109486.48</v>
      </c>
      <c r="I474">
        <v>746401.13</v>
      </c>
      <c r="J474">
        <v>447830.89</v>
      </c>
      <c r="K474">
        <v>414522.39</v>
      </c>
    </row>
    <row r="475" spans="2:11" x14ac:dyDescent="0.2">
      <c r="B475" t="s">
        <v>1</v>
      </c>
      <c r="C475" s="2" t="s">
        <v>175</v>
      </c>
      <c r="D475" t="s">
        <v>176</v>
      </c>
      <c r="E475" t="s">
        <v>234</v>
      </c>
      <c r="F475">
        <v>514663.24</v>
      </c>
      <c r="G475">
        <v>491646.42</v>
      </c>
      <c r="H475">
        <v>452303.12</v>
      </c>
      <c r="I475">
        <v>420741.24</v>
      </c>
      <c r="J475">
        <v>274833.55</v>
      </c>
      <c r="K475">
        <v>220519.88</v>
      </c>
    </row>
    <row r="476" spans="2:11" x14ac:dyDescent="0.2">
      <c r="B476" t="s">
        <v>1</v>
      </c>
      <c r="C476" s="2" t="s">
        <v>177</v>
      </c>
      <c r="D476" t="s">
        <v>178</v>
      </c>
      <c r="E476" t="s">
        <v>234</v>
      </c>
      <c r="F476">
        <v>344810.95</v>
      </c>
      <c r="G476">
        <v>842013.28</v>
      </c>
      <c r="H476">
        <v>396029.72</v>
      </c>
      <c r="I476">
        <v>353925.5</v>
      </c>
      <c r="J476">
        <v>225916.16</v>
      </c>
      <c r="K476">
        <v>177513.32</v>
      </c>
    </row>
    <row r="477" spans="2:11" x14ac:dyDescent="0.2">
      <c r="B477" t="s">
        <v>1</v>
      </c>
      <c r="C477" s="2" t="s">
        <v>34</v>
      </c>
      <c r="D477" t="s">
        <v>35</v>
      </c>
      <c r="E477" t="s">
        <v>234</v>
      </c>
      <c r="F477">
        <v>624356.61</v>
      </c>
      <c r="G477">
        <v>690322.54</v>
      </c>
      <c r="H477">
        <v>892470.3</v>
      </c>
      <c r="I477">
        <v>817845.11</v>
      </c>
      <c r="J477">
        <v>781474.76</v>
      </c>
      <c r="K477">
        <v>607655.12</v>
      </c>
    </row>
    <row r="478" spans="2:11" x14ac:dyDescent="0.2">
      <c r="B478" t="s">
        <v>1</v>
      </c>
      <c r="C478" s="2" t="s">
        <v>179</v>
      </c>
      <c r="D478" t="s">
        <v>180</v>
      </c>
      <c r="E478" t="s">
        <v>234</v>
      </c>
      <c r="F478">
        <v>61527.9</v>
      </c>
      <c r="G478">
        <v>84227.44</v>
      </c>
      <c r="H478">
        <v>93286.56</v>
      </c>
      <c r="I478">
        <v>93497.43</v>
      </c>
      <c r="J478">
        <v>70963.87</v>
      </c>
      <c r="K478">
        <v>84316.54</v>
      </c>
    </row>
    <row r="479" spans="2:11" x14ac:dyDescent="0.2">
      <c r="B479" t="s">
        <v>1</v>
      </c>
      <c r="C479" s="2" t="s">
        <v>36</v>
      </c>
      <c r="D479" t="s">
        <v>37</v>
      </c>
      <c r="E479" t="s">
        <v>235</v>
      </c>
      <c r="F479">
        <v>4904893.8099999996</v>
      </c>
      <c r="G479">
        <v>4857294.42</v>
      </c>
      <c r="H479">
        <v>4723830.93</v>
      </c>
      <c r="I479">
        <v>5524853.1900000004</v>
      </c>
      <c r="J479">
        <v>3827637.5</v>
      </c>
      <c r="K479">
        <v>2947362.37</v>
      </c>
    </row>
    <row r="480" spans="2:11" x14ac:dyDescent="0.2">
      <c r="B480" t="s">
        <v>1</v>
      </c>
      <c r="C480" s="2" t="s">
        <v>181</v>
      </c>
      <c r="D480" t="s">
        <v>182</v>
      </c>
      <c r="E480" t="s">
        <v>234</v>
      </c>
      <c r="F480">
        <v>3316784.34</v>
      </c>
      <c r="G480">
        <v>3342871.98</v>
      </c>
      <c r="H480">
        <v>2559968.0699999998</v>
      </c>
      <c r="I480">
        <v>2221970.42</v>
      </c>
      <c r="J480">
        <v>2001482.7</v>
      </c>
      <c r="K480">
        <v>1415080.95</v>
      </c>
    </row>
    <row r="481" spans="2:11" x14ac:dyDescent="0.2">
      <c r="B481" t="s">
        <v>1</v>
      </c>
      <c r="C481" s="2" t="s">
        <v>38</v>
      </c>
      <c r="D481" t="s">
        <v>373</v>
      </c>
      <c r="E481" t="s">
        <v>235</v>
      </c>
      <c r="F481">
        <v>1664709.85</v>
      </c>
      <c r="G481">
        <v>2189558.27</v>
      </c>
      <c r="H481">
        <v>1570812.17</v>
      </c>
      <c r="I481">
        <v>1417938.38</v>
      </c>
      <c r="J481">
        <v>1229292.45</v>
      </c>
      <c r="K481">
        <v>908833.34</v>
      </c>
    </row>
    <row r="482" spans="2:11" x14ac:dyDescent="0.2">
      <c r="B482" t="s">
        <v>1</v>
      </c>
      <c r="C482" s="2" t="s">
        <v>183</v>
      </c>
      <c r="D482" t="s">
        <v>184</v>
      </c>
      <c r="E482" t="s">
        <v>234</v>
      </c>
      <c r="F482">
        <v>774980.91</v>
      </c>
      <c r="G482">
        <v>658289.05000000005</v>
      </c>
      <c r="H482">
        <v>774205.13</v>
      </c>
      <c r="I482">
        <v>612050.16</v>
      </c>
      <c r="J482">
        <v>484468.55</v>
      </c>
      <c r="K482">
        <v>368287.34</v>
      </c>
    </row>
    <row r="483" spans="2:11" x14ac:dyDescent="0.2">
      <c r="B483" t="s">
        <v>1</v>
      </c>
      <c r="C483" s="2" t="s">
        <v>185</v>
      </c>
      <c r="D483" t="s">
        <v>186</v>
      </c>
      <c r="E483" t="s">
        <v>234</v>
      </c>
      <c r="F483">
        <v>825516.58</v>
      </c>
      <c r="G483">
        <v>496284.67</v>
      </c>
      <c r="H483">
        <v>415396.27</v>
      </c>
      <c r="I483">
        <v>405472.15</v>
      </c>
      <c r="J483">
        <v>359947.86</v>
      </c>
      <c r="K483">
        <v>204373.16</v>
      </c>
    </row>
    <row r="484" spans="2:11" x14ac:dyDescent="0.2">
      <c r="B484" t="s">
        <v>1</v>
      </c>
      <c r="C484" s="2" t="s">
        <v>187</v>
      </c>
      <c r="D484" t="s">
        <v>188</v>
      </c>
      <c r="E484" t="s">
        <v>234</v>
      </c>
      <c r="F484">
        <v>108519.91</v>
      </c>
      <c r="G484">
        <v>140266.47</v>
      </c>
      <c r="H484">
        <v>148108.97</v>
      </c>
      <c r="I484">
        <v>144942.98000000001</v>
      </c>
      <c r="J484">
        <v>135086.01999999999</v>
      </c>
      <c r="K484">
        <v>85873.18</v>
      </c>
    </row>
    <row r="485" spans="2:11" x14ac:dyDescent="0.2">
      <c r="B485" t="s">
        <v>1</v>
      </c>
      <c r="C485" s="2" t="s">
        <v>189</v>
      </c>
      <c r="D485" t="s">
        <v>374</v>
      </c>
      <c r="E485" t="s">
        <v>234</v>
      </c>
      <c r="F485">
        <v>322132.13</v>
      </c>
      <c r="G485">
        <v>328474.7</v>
      </c>
      <c r="H485">
        <v>423666.97</v>
      </c>
      <c r="I485">
        <v>343185.66</v>
      </c>
      <c r="J485">
        <v>331216.58</v>
      </c>
      <c r="K485">
        <v>141986.44</v>
      </c>
    </row>
    <row r="486" spans="2:11" x14ac:dyDescent="0.2">
      <c r="B486" t="s">
        <v>1</v>
      </c>
      <c r="C486" s="2" t="s">
        <v>227</v>
      </c>
      <c r="D486" t="s">
        <v>228</v>
      </c>
      <c r="E486" t="s">
        <v>234</v>
      </c>
      <c r="F486">
        <v>927230.77</v>
      </c>
      <c r="G486">
        <v>776115.6</v>
      </c>
      <c r="H486">
        <v>740396.96</v>
      </c>
      <c r="I486">
        <v>853938.35</v>
      </c>
      <c r="J486">
        <v>614995.15</v>
      </c>
      <c r="K486">
        <v>603219.73</v>
      </c>
    </row>
    <row r="487" spans="2:11" x14ac:dyDescent="0.2">
      <c r="B487" t="s">
        <v>1</v>
      </c>
      <c r="C487" s="2" t="s">
        <v>190</v>
      </c>
      <c r="D487" t="s">
        <v>191</v>
      </c>
      <c r="E487" t="s">
        <v>234</v>
      </c>
      <c r="F487">
        <v>329893.09000000003</v>
      </c>
      <c r="G487">
        <v>434269.11</v>
      </c>
      <c r="H487">
        <v>480989.29</v>
      </c>
      <c r="I487">
        <v>488006.49</v>
      </c>
      <c r="J487">
        <v>409534.94</v>
      </c>
      <c r="K487">
        <v>427777.92</v>
      </c>
    </row>
    <row r="488" spans="2:11" x14ac:dyDescent="0.2">
      <c r="B488" t="s">
        <v>1</v>
      </c>
      <c r="C488" s="2" t="s">
        <v>192</v>
      </c>
      <c r="D488" t="s">
        <v>193</v>
      </c>
      <c r="E488" t="s">
        <v>234</v>
      </c>
      <c r="F488">
        <v>209224</v>
      </c>
      <c r="G488">
        <v>449819.2</v>
      </c>
      <c r="H488">
        <v>291891.65999999997</v>
      </c>
      <c r="I488">
        <v>247140.69</v>
      </c>
      <c r="J488">
        <v>196109.27</v>
      </c>
      <c r="K488">
        <v>134980.71</v>
      </c>
    </row>
    <row r="489" spans="2:11" x14ac:dyDescent="0.2">
      <c r="B489" t="s">
        <v>1</v>
      </c>
      <c r="C489" s="2" t="s">
        <v>194</v>
      </c>
      <c r="D489" t="s">
        <v>375</v>
      </c>
      <c r="E489" t="s">
        <v>234</v>
      </c>
      <c r="F489">
        <v>511611.08</v>
      </c>
      <c r="G489">
        <v>658900.84</v>
      </c>
      <c r="H489">
        <v>728388.36</v>
      </c>
      <c r="I489">
        <v>688401.01</v>
      </c>
      <c r="J489">
        <v>288504.44</v>
      </c>
      <c r="K489">
        <v>220212.77</v>
      </c>
    </row>
    <row r="490" spans="2:11" x14ac:dyDescent="0.2">
      <c r="B490" t="s">
        <v>1</v>
      </c>
      <c r="C490" s="2" t="s">
        <v>197</v>
      </c>
      <c r="D490" t="s">
        <v>284</v>
      </c>
      <c r="E490" t="s">
        <v>234</v>
      </c>
      <c r="F490">
        <v>15516.07</v>
      </c>
      <c r="G490">
        <v>201694.57</v>
      </c>
      <c r="H490">
        <v>241475.98</v>
      </c>
      <c r="I490">
        <v>223340.15</v>
      </c>
      <c r="J490">
        <v>144819.99</v>
      </c>
      <c r="K490">
        <v>146455.88</v>
      </c>
    </row>
    <row r="491" spans="2:11" x14ac:dyDescent="0.2">
      <c r="B491" t="s">
        <v>1</v>
      </c>
      <c r="C491" s="2" t="s">
        <v>199</v>
      </c>
      <c r="D491" t="s">
        <v>200</v>
      </c>
      <c r="E491" t="s">
        <v>234</v>
      </c>
      <c r="F491">
        <v>295749.3</v>
      </c>
      <c r="G491">
        <v>258639.92</v>
      </c>
      <c r="H491">
        <v>367934.74</v>
      </c>
      <c r="I491">
        <v>299323.83</v>
      </c>
      <c r="J491">
        <v>251746.4</v>
      </c>
      <c r="K491">
        <v>133243.66</v>
      </c>
    </row>
    <row r="492" spans="2:11" x14ac:dyDescent="0.2">
      <c r="B492" t="s">
        <v>1</v>
      </c>
      <c r="C492" s="2" t="s">
        <v>201</v>
      </c>
      <c r="D492" t="s">
        <v>376</v>
      </c>
      <c r="E492" t="s">
        <v>234</v>
      </c>
      <c r="F492">
        <v>530083.31000000006</v>
      </c>
      <c r="G492">
        <v>596418.46</v>
      </c>
      <c r="H492">
        <v>913773.54</v>
      </c>
      <c r="I492" t="s">
        <v>110</v>
      </c>
      <c r="J492" t="s">
        <v>110</v>
      </c>
      <c r="K492" t="s">
        <v>110</v>
      </c>
    </row>
    <row r="493" spans="2:11" x14ac:dyDescent="0.2">
      <c r="B493" t="s">
        <v>1</v>
      </c>
      <c r="C493" s="2" t="s">
        <v>202</v>
      </c>
      <c r="D493" t="s">
        <v>203</v>
      </c>
      <c r="E493" t="s">
        <v>234</v>
      </c>
      <c r="F493" t="s">
        <v>110</v>
      </c>
      <c r="G493" t="s">
        <v>110</v>
      </c>
      <c r="H493" t="s">
        <v>110</v>
      </c>
      <c r="I493" t="s">
        <v>110</v>
      </c>
      <c r="J493" t="s">
        <v>110</v>
      </c>
      <c r="K493" t="s">
        <v>110</v>
      </c>
    </row>
    <row r="494" spans="2:11" x14ac:dyDescent="0.2">
      <c r="B494" t="s">
        <v>1</v>
      </c>
      <c r="C494" s="2" t="s">
        <v>341</v>
      </c>
      <c r="D494" t="s">
        <v>378</v>
      </c>
      <c r="E494" t="s">
        <v>235</v>
      </c>
      <c r="F494">
        <v>3267.74</v>
      </c>
      <c r="G494">
        <v>183413.09</v>
      </c>
      <c r="H494">
        <v>164880.45000000001</v>
      </c>
      <c r="I494">
        <v>203019.13</v>
      </c>
      <c r="J494">
        <v>155849.35999999999</v>
      </c>
      <c r="K494">
        <v>118183.7</v>
      </c>
    </row>
    <row r="495" spans="2:11" x14ac:dyDescent="0.2">
      <c r="B495" t="s">
        <v>1</v>
      </c>
      <c r="C495" s="2" t="s">
        <v>342</v>
      </c>
      <c r="D495" t="s">
        <v>379</v>
      </c>
      <c r="E495" t="s">
        <v>234</v>
      </c>
      <c r="F495">
        <v>0</v>
      </c>
      <c r="G495">
        <v>9728.99</v>
      </c>
      <c r="H495">
        <v>499.31</v>
      </c>
      <c r="I495">
        <v>0</v>
      </c>
      <c r="J495">
        <v>3771.09</v>
      </c>
      <c r="K495">
        <v>5662.6</v>
      </c>
    </row>
    <row r="496" spans="2:11" x14ac:dyDescent="0.2">
      <c r="B496" t="s">
        <v>1</v>
      </c>
      <c r="C496" s="2" t="s">
        <v>343</v>
      </c>
      <c r="D496" t="s">
        <v>380</v>
      </c>
      <c r="E496" t="s">
        <v>234</v>
      </c>
      <c r="F496">
        <v>0</v>
      </c>
      <c r="G496">
        <v>115.93</v>
      </c>
      <c r="H496">
        <v>6.13</v>
      </c>
      <c r="I496">
        <v>0</v>
      </c>
      <c r="J496">
        <v>0</v>
      </c>
      <c r="K496">
        <v>0</v>
      </c>
    </row>
    <row r="497" spans="2:11" x14ac:dyDescent="0.2">
      <c r="B497" t="s">
        <v>1</v>
      </c>
      <c r="C497" s="2" t="s">
        <v>344</v>
      </c>
      <c r="D497" t="s">
        <v>381</v>
      </c>
      <c r="E497" t="s">
        <v>235</v>
      </c>
      <c r="F497">
        <v>15189.09</v>
      </c>
      <c r="G497">
        <v>67848.28</v>
      </c>
      <c r="H497">
        <v>97244.479999999996</v>
      </c>
      <c r="I497">
        <v>53569.599999999999</v>
      </c>
      <c r="J497" t="s">
        <v>110</v>
      </c>
      <c r="K497" t="s">
        <v>110</v>
      </c>
    </row>
    <row r="498" spans="2:11" x14ac:dyDescent="0.2">
      <c r="B498" t="s">
        <v>1</v>
      </c>
      <c r="C498" s="2" t="s">
        <v>345</v>
      </c>
      <c r="D498" t="s">
        <v>382</v>
      </c>
      <c r="E498" t="s">
        <v>235</v>
      </c>
      <c r="F498" t="s">
        <v>110</v>
      </c>
      <c r="G498">
        <v>30256.400000000001</v>
      </c>
      <c r="H498">
        <v>23393.31</v>
      </c>
      <c r="I498" t="s">
        <v>110</v>
      </c>
      <c r="J498" t="s">
        <v>110</v>
      </c>
      <c r="K498" t="s">
        <v>110</v>
      </c>
    </row>
    <row r="499" spans="2:11" x14ac:dyDescent="0.2">
      <c r="B499" t="s">
        <v>1</v>
      </c>
      <c r="C499" s="2" t="s">
        <v>346</v>
      </c>
      <c r="D499" t="s">
        <v>383</v>
      </c>
      <c r="E499" t="s">
        <v>235</v>
      </c>
      <c r="F499">
        <v>131911.70000000001</v>
      </c>
      <c r="G499">
        <v>136597.4</v>
      </c>
      <c r="H499">
        <v>123126.6</v>
      </c>
      <c r="I499">
        <v>57258.73</v>
      </c>
      <c r="J499" t="s">
        <v>110</v>
      </c>
      <c r="K499" t="s">
        <v>110</v>
      </c>
    </row>
    <row r="500" spans="2:11" x14ac:dyDescent="0.2">
      <c r="B500" t="s">
        <v>1</v>
      </c>
      <c r="C500" s="2" t="s">
        <v>347</v>
      </c>
      <c r="D500" t="s">
        <v>384</v>
      </c>
      <c r="E500" t="s">
        <v>234</v>
      </c>
      <c r="F500" t="s">
        <v>110</v>
      </c>
      <c r="G500" t="s">
        <v>110</v>
      </c>
      <c r="H500" t="s">
        <v>110</v>
      </c>
      <c r="I500" t="s">
        <v>110</v>
      </c>
      <c r="J500" t="s">
        <v>110</v>
      </c>
      <c r="K500" t="s">
        <v>110</v>
      </c>
    </row>
    <row r="501" spans="2:11" x14ac:dyDescent="0.2">
      <c r="B501" t="s">
        <v>1</v>
      </c>
      <c r="C501" s="2" t="s">
        <v>348</v>
      </c>
      <c r="D501" t="s">
        <v>385</v>
      </c>
      <c r="E501" t="s">
        <v>234</v>
      </c>
      <c r="F501">
        <v>0</v>
      </c>
      <c r="G501">
        <v>16104.55</v>
      </c>
      <c r="H501">
        <v>18193.84</v>
      </c>
      <c r="I501">
        <v>23539.47</v>
      </c>
      <c r="J501">
        <v>34645.74</v>
      </c>
      <c r="K501">
        <v>33775.230000000003</v>
      </c>
    </row>
    <row r="502" spans="2:11" x14ac:dyDescent="0.2">
      <c r="B502" t="s">
        <v>1</v>
      </c>
      <c r="C502" s="2" t="s">
        <v>349</v>
      </c>
      <c r="D502" t="s">
        <v>386</v>
      </c>
      <c r="E502" t="s">
        <v>234</v>
      </c>
      <c r="F502">
        <v>3876.5</v>
      </c>
      <c r="G502">
        <v>18533.830000000002</v>
      </c>
      <c r="H502">
        <v>23999.53</v>
      </c>
      <c r="I502">
        <v>23047.75</v>
      </c>
      <c r="J502">
        <v>24844.27</v>
      </c>
      <c r="K502">
        <v>12806.02</v>
      </c>
    </row>
    <row r="503" spans="2:11" x14ac:dyDescent="0.2">
      <c r="B503" t="s">
        <v>1</v>
      </c>
      <c r="C503" s="2" t="s">
        <v>350</v>
      </c>
      <c r="D503" t="s">
        <v>387</v>
      </c>
      <c r="E503" t="s">
        <v>234</v>
      </c>
      <c r="F503">
        <v>1734.69</v>
      </c>
      <c r="G503">
        <v>14464.51</v>
      </c>
      <c r="H503">
        <v>22954.400000000001</v>
      </c>
      <c r="I503">
        <v>17824.89</v>
      </c>
      <c r="J503">
        <v>31022.78</v>
      </c>
      <c r="K503">
        <v>21447.24</v>
      </c>
    </row>
    <row r="504" spans="2:11" x14ac:dyDescent="0.2">
      <c r="B504" t="s">
        <v>1</v>
      </c>
      <c r="C504" s="2" t="s">
        <v>351</v>
      </c>
      <c r="D504" t="s">
        <v>388</v>
      </c>
      <c r="E504" t="s">
        <v>234</v>
      </c>
      <c r="F504">
        <v>21731.35</v>
      </c>
      <c r="G504">
        <v>41163.61</v>
      </c>
      <c r="H504">
        <v>75091.259999999995</v>
      </c>
      <c r="I504">
        <v>63008.91</v>
      </c>
      <c r="J504">
        <v>80899.210000000006</v>
      </c>
      <c r="K504">
        <v>42569.78</v>
      </c>
    </row>
    <row r="505" spans="2:11" x14ac:dyDescent="0.2">
      <c r="B505" t="s">
        <v>1</v>
      </c>
      <c r="C505" s="2" t="s">
        <v>352</v>
      </c>
      <c r="D505" t="s">
        <v>389</v>
      </c>
      <c r="E505" t="s">
        <v>235</v>
      </c>
      <c r="F505">
        <v>4518.2299999999996</v>
      </c>
      <c r="G505">
        <v>13703.53</v>
      </c>
      <c r="H505">
        <v>46131.32</v>
      </c>
      <c r="I505">
        <v>26670.74</v>
      </c>
      <c r="J505">
        <v>20921.259999999998</v>
      </c>
      <c r="K505" t="s">
        <v>110</v>
      </c>
    </row>
    <row r="506" spans="2:11" x14ac:dyDescent="0.2">
      <c r="B506" t="s">
        <v>1</v>
      </c>
      <c r="C506" s="2" t="s">
        <v>205</v>
      </c>
      <c r="D506" t="s">
        <v>390</v>
      </c>
      <c r="E506" t="s">
        <v>234</v>
      </c>
      <c r="F506">
        <v>200788.56</v>
      </c>
      <c r="G506">
        <v>414951.85</v>
      </c>
      <c r="H506">
        <v>323946.62</v>
      </c>
      <c r="I506">
        <v>365426.44</v>
      </c>
      <c r="J506">
        <v>368206.83</v>
      </c>
      <c r="K506">
        <v>308180.45</v>
      </c>
    </row>
    <row r="507" spans="2:11" x14ac:dyDescent="0.2">
      <c r="B507" t="s">
        <v>1</v>
      </c>
      <c r="C507" s="2" t="s">
        <v>225</v>
      </c>
      <c r="D507" t="s">
        <v>391</v>
      </c>
      <c r="E507" t="s">
        <v>234</v>
      </c>
      <c r="F507">
        <v>1066680.8899999999</v>
      </c>
      <c r="G507">
        <v>722947.31</v>
      </c>
      <c r="H507">
        <v>625640.44999999995</v>
      </c>
      <c r="I507">
        <v>559655.73</v>
      </c>
      <c r="J507">
        <v>516563.62</v>
      </c>
      <c r="K507">
        <v>41641.69</v>
      </c>
    </row>
    <row r="508" spans="2:11" x14ac:dyDescent="0.2">
      <c r="B508" t="s">
        <v>237</v>
      </c>
      <c r="C508" s="2" t="s">
        <v>229</v>
      </c>
      <c r="D508" t="s">
        <v>230</v>
      </c>
      <c r="E508" t="s">
        <v>110</v>
      </c>
      <c r="F508" t="s">
        <v>110</v>
      </c>
      <c r="G508" t="s">
        <v>110</v>
      </c>
      <c r="H508" t="s">
        <v>110</v>
      </c>
      <c r="I508" t="s">
        <v>110</v>
      </c>
      <c r="J508" t="s">
        <v>110</v>
      </c>
      <c r="K508" t="s">
        <v>110</v>
      </c>
    </row>
    <row r="509" spans="2:11" x14ac:dyDescent="0.2">
      <c r="B509" t="s">
        <v>2</v>
      </c>
      <c r="C509" s="2" t="s">
        <v>206</v>
      </c>
      <c r="D509" t="s">
        <v>207</v>
      </c>
      <c r="E509" t="s">
        <v>234</v>
      </c>
      <c r="F509">
        <v>666841.56000000006</v>
      </c>
      <c r="G509">
        <v>2766435.85</v>
      </c>
      <c r="H509">
        <v>2342070.9</v>
      </c>
      <c r="I509">
        <v>2604548</v>
      </c>
      <c r="J509">
        <v>1844569.65</v>
      </c>
      <c r="K509">
        <v>1506286.55</v>
      </c>
    </row>
    <row r="510" spans="2:11" x14ac:dyDescent="0.2">
      <c r="B510" t="s">
        <v>2</v>
      </c>
      <c r="C510" s="2" t="s">
        <v>39</v>
      </c>
      <c r="D510" t="s">
        <v>301</v>
      </c>
      <c r="E510" t="s">
        <v>234</v>
      </c>
      <c r="F510">
        <v>2419325.46</v>
      </c>
      <c r="G510">
        <v>2631278.4900000002</v>
      </c>
      <c r="H510">
        <v>2108989.9500000002</v>
      </c>
      <c r="I510">
        <v>2334486.4900000002</v>
      </c>
      <c r="J510">
        <v>1932673.08</v>
      </c>
      <c r="K510">
        <v>1316028.19</v>
      </c>
    </row>
    <row r="511" spans="2:11" x14ac:dyDescent="0.2">
      <c r="B511" t="s">
        <v>2</v>
      </c>
      <c r="C511" s="2" t="s">
        <v>40</v>
      </c>
      <c r="D511" t="s">
        <v>41</v>
      </c>
      <c r="E511" t="s">
        <v>235</v>
      </c>
      <c r="F511">
        <v>1370753.74</v>
      </c>
      <c r="G511">
        <v>1924502.59</v>
      </c>
      <c r="H511">
        <v>1668002.03</v>
      </c>
      <c r="I511">
        <v>1633803.28</v>
      </c>
      <c r="J511">
        <v>1574117.78</v>
      </c>
      <c r="K511">
        <v>725190.73</v>
      </c>
    </row>
    <row r="512" spans="2:11" x14ac:dyDescent="0.2">
      <c r="B512" t="s">
        <v>2</v>
      </c>
      <c r="C512" s="2" t="s">
        <v>208</v>
      </c>
      <c r="D512" t="s">
        <v>209</v>
      </c>
      <c r="E512" t="s">
        <v>234</v>
      </c>
      <c r="F512">
        <v>467292.03</v>
      </c>
      <c r="G512">
        <v>433401.26</v>
      </c>
      <c r="H512">
        <v>391614.78</v>
      </c>
      <c r="I512">
        <v>326366.25</v>
      </c>
      <c r="J512">
        <v>288597.76000000001</v>
      </c>
      <c r="K512">
        <v>241114.33</v>
      </c>
    </row>
    <row r="513" spans="2:11" x14ac:dyDescent="0.2">
      <c r="B513" t="s">
        <v>2</v>
      </c>
      <c r="C513" s="2" t="s">
        <v>42</v>
      </c>
      <c r="D513" t="s">
        <v>43</v>
      </c>
      <c r="E513" t="s">
        <v>235</v>
      </c>
      <c r="F513">
        <v>1094991.1599999999</v>
      </c>
      <c r="G513">
        <v>1457823.17</v>
      </c>
      <c r="H513">
        <v>1432670.32</v>
      </c>
      <c r="I513">
        <v>1017160.76</v>
      </c>
      <c r="J513">
        <v>1015296.62</v>
      </c>
      <c r="K513">
        <v>736774.42</v>
      </c>
    </row>
    <row r="514" spans="2:11" x14ac:dyDescent="0.2">
      <c r="B514" t="s">
        <v>2</v>
      </c>
      <c r="C514" s="2" t="s">
        <v>44</v>
      </c>
      <c r="D514" t="s">
        <v>392</v>
      </c>
      <c r="E514" t="s">
        <v>235</v>
      </c>
      <c r="F514">
        <v>1365907.19</v>
      </c>
      <c r="G514">
        <v>1551505.19</v>
      </c>
      <c r="H514">
        <v>2024493.54</v>
      </c>
      <c r="I514">
        <v>2108794.77</v>
      </c>
      <c r="J514">
        <v>1932478.76</v>
      </c>
      <c r="K514">
        <v>1360719.91</v>
      </c>
    </row>
    <row r="515" spans="2:11" x14ac:dyDescent="0.2">
      <c r="B515" t="s">
        <v>2</v>
      </c>
      <c r="C515" s="2" t="s">
        <v>45</v>
      </c>
      <c r="D515" t="s">
        <v>393</v>
      </c>
      <c r="E515" t="s">
        <v>235</v>
      </c>
      <c r="F515">
        <v>1017076.17</v>
      </c>
      <c r="G515">
        <v>1317160.68</v>
      </c>
      <c r="H515">
        <v>1194868.8600000001</v>
      </c>
      <c r="I515">
        <v>1107334.3400000001</v>
      </c>
      <c r="J515">
        <v>1008015.33</v>
      </c>
      <c r="K515">
        <v>926776.89</v>
      </c>
    </row>
    <row r="516" spans="2:11" x14ac:dyDescent="0.2">
      <c r="B516" t="s">
        <v>2</v>
      </c>
      <c r="C516" s="2" t="s">
        <v>46</v>
      </c>
      <c r="D516" t="s">
        <v>47</v>
      </c>
      <c r="E516" t="s">
        <v>235</v>
      </c>
      <c r="F516">
        <v>1067078.52</v>
      </c>
      <c r="G516">
        <v>1108957.6000000001</v>
      </c>
      <c r="H516">
        <v>1104921.83</v>
      </c>
      <c r="I516">
        <v>663177.41</v>
      </c>
      <c r="J516">
        <v>662298.99</v>
      </c>
      <c r="K516">
        <v>623240.99</v>
      </c>
    </row>
    <row r="517" spans="2:11" x14ac:dyDescent="0.2">
      <c r="B517" t="s">
        <v>2</v>
      </c>
      <c r="C517" s="2" t="s">
        <v>48</v>
      </c>
      <c r="D517" t="s">
        <v>49</v>
      </c>
      <c r="E517" t="s">
        <v>235</v>
      </c>
      <c r="F517">
        <v>3761852.44</v>
      </c>
      <c r="G517">
        <v>4866917.47</v>
      </c>
      <c r="H517">
        <v>6900103.0099999998</v>
      </c>
      <c r="I517">
        <v>4806567.8</v>
      </c>
      <c r="J517">
        <v>4139165.63</v>
      </c>
      <c r="K517">
        <v>5257337.5</v>
      </c>
    </row>
    <row r="518" spans="2:11" x14ac:dyDescent="0.2">
      <c r="B518" t="s">
        <v>2</v>
      </c>
      <c r="C518" s="2" t="s">
        <v>50</v>
      </c>
      <c r="D518" t="s">
        <v>51</v>
      </c>
      <c r="E518" t="s">
        <v>235</v>
      </c>
      <c r="F518">
        <v>314777.40999999997</v>
      </c>
      <c r="G518">
        <v>748875.29</v>
      </c>
      <c r="H518">
        <v>890026.23</v>
      </c>
      <c r="I518">
        <v>630609.24</v>
      </c>
      <c r="J518">
        <v>624557.79</v>
      </c>
      <c r="K518">
        <v>463112.99</v>
      </c>
    </row>
    <row r="519" spans="2:11" x14ac:dyDescent="0.2">
      <c r="B519" t="s">
        <v>2</v>
      </c>
      <c r="C519" s="2" t="s">
        <v>113</v>
      </c>
      <c r="D519" t="s">
        <v>111</v>
      </c>
      <c r="E519" t="s">
        <v>234</v>
      </c>
      <c r="F519">
        <v>29234.87</v>
      </c>
      <c r="G519">
        <v>270677.73</v>
      </c>
      <c r="H519">
        <v>347107.54</v>
      </c>
      <c r="I519">
        <v>715595.05</v>
      </c>
      <c r="J519">
        <v>257751.53</v>
      </c>
      <c r="K519">
        <v>180521.89</v>
      </c>
    </row>
    <row r="520" spans="2:11" x14ac:dyDescent="0.2">
      <c r="B520" t="s">
        <v>2</v>
      </c>
      <c r="C520" s="2" t="s">
        <v>52</v>
      </c>
      <c r="D520" t="s">
        <v>394</v>
      </c>
      <c r="E520" t="s">
        <v>235</v>
      </c>
      <c r="F520">
        <v>1284160.74</v>
      </c>
      <c r="G520">
        <v>1821618.43</v>
      </c>
      <c r="H520">
        <v>1874167.89</v>
      </c>
      <c r="I520">
        <v>1628723.74</v>
      </c>
      <c r="J520">
        <v>1297435.1399999999</v>
      </c>
      <c r="K520">
        <v>1055670.81</v>
      </c>
    </row>
    <row r="521" spans="2:11" x14ac:dyDescent="0.2">
      <c r="B521" t="s">
        <v>2</v>
      </c>
      <c r="C521" s="2" t="s">
        <v>53</v>
      </c>
      <c r="D521" t="s">
        <v>395</v>
      </c>
      <c r="E521" t="s">
        <v>234</v>
      </c>
      <c r="F521">
        <v>1378302.77</v>
      </c>
      <c r="G521">
        <v>2396551.52</v>
      </c>
      <c r="H521">
        <v>2221319.12</v>
      </c>
      <c r="I521">
        <v>1576736.49</v>
      </c>
      <c r="J521">
        <v>1230882.0900000001</v>
      </c>
      <c r="K521">
        <v>859462.39</v>
      </c>
    </row>
    <row r="522" spans="2:11" x14ac:dyDescent="0.2">
      <c r="B522" t="s">
        <v>2</v>
      </c>
      <c r="C522" s="2" t="s">
        <v>54</v>
      </c>
      <c r="D522" t="s">
        <v>55</v>
      </c>
      <c r="E522" t="s">
        <v>235</v>
      </c>
      <c r="F522">
        <v>143010.76999999999</v>
      </c>
      <c r="G522">
        <v>576028.32999999996</v>
      </c>
      <c r="H522">
        <v>617379.96</v>
      </c>
      <c r="I522">
        <v>546989.11</v>
      </c>
      <c r="J522">
        <v>291938.7</v>
      </c>
      <c r="K522">
        <v>257360.95</v>
      </c>
    </row>
    <row r="523" spans="2:11" x14ac:dyDescent="0.2">
      <c r="B523" t="s">
        <v>2</v>
      </c>
      <c r="C523" s="2" t="s">
        <v>56</v>
      </c>
      <c r="D523" t="s">
        <v>57</v>
      </c>
      <c r="E523" t="s">
        <v>235</v>
      </c>
      <c r="F523">
        <v>675220.37</v>
      </c>
      <c r="G523">
        <v>795068.71</v>
      </c>
      <c r="H523">
        <v>1051453.71</v>
      </c>
      <c r="I523">
        <v>794548.77</v>
      </c>
      <c r="J523">
        <v>606640.38</v>
      </c>
      <c r="K523">
        <v>460088.41</v>
      </c>
    </row>
    <row r="524" spans="2:11" x14ac:dyDescent="0.2">
      <c r="B524" t="s">
        <v>2</v>
      </c>
      <c r="C524" s="2" t="s">
        <v>58</v>
      </c>
      <c r="D524" t="s">
        <v>59</v>
      </c>
      <c r="E524" t="s">
        <v>235</v>
      </c>
      <c r="F524">
        <v>507203.21</v>
      </c>
      <c r="G524">
        <v>581917.38</v>
      </c>
      <c r="H524">
        <v>594808.78</v>
      </c>
      <c r="I524">
        <v>560204.16</v>
      </c>
      <c r="J524">
        <v>482847.62</v>
      </c>
      <c r="K524">
        <v>457888.37</v>
      </c>
    </row>
    <row r="525" spans="2:11" x14ac:dyDescent="0.2">
      <c r="B525" t="s">
        <v>2</v>
      </c>
      <c r="C525" s="2" t="s">
        <v>62</v>
      </c>
      <c r="D525" t="s">
        <v>396</v>
      </c>
      <c r="E525" t="s">
        <v>235</v>
      </c>
      <c r="F525">
        <v>994432.14</v>
      </c>
      <c r="G525">
        <v>1472506.12</v>
      </c>
      <c r="H525">
        <v>1636836.05</v>
      </c>
      <c r="I525">
        <v>1153327.3799999999</v>
      </c>
      <c r="J525">
        <v>1043617.81</v>
      </c>
      <c r="K525">
        <v>716337.2</v>
      </c>
    </row>
    <row r="526" spans="2:11" x14ac:dyDescent="0.2">
      <c r="B526" t="s">
        <v>2</v>
      </c>
      <c r="C526" s="2" t="s">
        <v>63</v>
      </c>
      <c r="D526" t="s">
        <v>397</v>
      </c>
      <c r="E526" t="s">
        <v>235</v>
      </c>
      <c r="F526">
        <v>1044065.86</v>
      </c>
      <c r="G526">
        <v>1171432.26</v>
      </c>
      <c r="H526">
        <v>980169.39</v>
      </c>
      <c r="I526" t="s">
        <v>110</v>
      </c>
      <c r="J526">
        <v>779105.35</v>
      </c>
      <c r="K526">
        <v>549156.53</v>
      </c>
    </row>
    <row r="527" spans="2:11" x14ac:dyDescent="0.2">
      <c r="B527" t="s">
        <v>2</v>
      </c>
      <c r="C527" s="2" t="s">
        <v>64</v>
      </c>
      <c r="D527" t="s">
        <v>65</v>
      </c>
      <c r="E527" t="s">
        <v>235</v>
      </c>
      <c r="F527">
        <v>1779791.46</v>
      </c>
      <c r="G527">
        <v>2458511.5499999998</v>
      </c>
      <c r="H527">
        <v>2113423.65</v>
      </c>
      <c r="I527">
        <v>1894668.84</v>
      </c>
      <c r="J527">
        <v>1391934.34</v>
      </c>
      <c r="K527">
        <v>1222370.22</v>
      </c>
    </row>
    <row r="528" spans="2:11" x14ac:dyDescent="0.2">
      <c r="B528" t="s">
        <v>2</v>
      </c>
      <c r="C528" s="2" t="s">
        <v>66</v>
      </c>
      <c r="D528" t="s">
        <v>398</v>
      </c>
      <c r="E528" t="s">
        <v>235</v>
      </c>
      <c r="F528">
        <v>6347624.3899999997</v>
      </c>
      <c r="G528">
        <v>9122624.6699999999</v>
      </c>
      <c r="H528">
        <v>7015549.8499999996</v>
      </c>
      <c r="I528">
        <v>6643235.5199999996</v>
      </c>
      <c r="J528">
        <v>5668044.6600000001</v>
      </c>
      <c r="K528">
        <v>3972805.47</v>
      </c>
    </row>
    <row r="529" spans="2:11" x14ac:dyDescent="0.2">
      <c r="B529" t="s">
        <v>2</v>
      </c>
      <c r="C529" s="2" t="s">
        <v>67</v>
      </c>
      <c r="D529" t="s">
        <v>399</v>
      </c>
      <c r="E529" t="s">
        <v>235</v>
      </c>
      <c r="F529">
        <v>704599.35</v>
      </c>
      <c r="G529">
        <v>1607961.76</v>
      </c>
      <c r="H529">
        <v>1990481.82</v>
      </c>
      <c r="I529">
        <v>1603648.4</v>
      </c>
      <c r="J529">
        <v>1386438.98</v>
      </c>
      <c r="K529">
        <v>1196077.8700000001</v>
      </c>
    </row>
    <row r="530" spans="2:11" x14ac:dyDescent="0.2">
      <c r="B530" t="s">
        <v>2</v>
      </c>
      <c r="C530" s="2" t="s">
        <v>68</v>
      </c>
      <c r="D530" t="s">
        <v>400</v>
      </c>
      <c r="E530" t="s">
        <v>235</v>
      </c>
      <c r="F530">
        <v>968595.61</v>
      </c>
      <c r="G530">
        <v>1073618.1000000001</v>
      </c>
      <c r="H530">
        <v>1130758.51</v>
      </c>
      <c r="I530">
        <v>949154.46</v>
      </c>
      <c r="J530">
        <v>814121.73</v>
      </c>
      <c r="K530">
        <v>681103.86</v>
      </c>
    </row>
    <row r="531" spans="2:11" x14ac:dyDescent="0.2">
      <c r="B531" t="s">
        <v>2</v>
      </c>
      <c r="C531" s="2" t="s">
        <v>212</v>
      </c>
      <c r="D531" t="s">
        <v>213</v>
      </c>
      <c r="E531" t="s">
        <v>234</v>
      </c>
      <c r="F531">
        <v>1036099.94</v>
      </c>
      <c r="G531">
        <v>1080617.44</v>
      </c>
      <c r="H531">
        <v>962608.85</v>
      </c>
      <c r="I531">
        <v>809946.87</v>
      </c>
      <c r="J531">
        <v>672133.96</v>
      </c>
      <c r="K531">
        <v>460282.85</v>
      </c>
    </row>
    <row r="532" spans="2:11" x14ac:dyDescent="0.2">
      <c r="B532" t="s">
        <v>2</v>
      </c>
      <c r="C532" s="2" t="s">
        <v>70</v>
      </c>
      <c r="D532" t="s">
        <v>71</v>
      </c>
      <c r="E532" t="s">
        <v>235</v>
      </c>
      <c r="F532">
        <v>5771423.1799999997</v>
      </c>
      <c r="G532">
        <v>3845844.78</v>
      </c>
      <c r="H532">
        <v>2475934.84</v>
      </c>
      <c r="I532">
        <v>2173121.9500000002</v>
      </c>
      <c r="J532">
        <v>2066440.8</v>
      </c>
      <c r="K532">
        <v>1060148.49</v>
      </c>
    </row>
    <row r="533" spans="2:11" x14ac:dyDescent="0.2">
      <c r="B533" t="s">
        <v>2</v>
      </c>
      <c r="C533" s="2" t="s">
        <v>72</v>
      </c>
      <c r="D533" t="s">
        <v>73</v>
      </c>
      <c r="E533" t="s">
        <v>235</v>
      </c>
      <c r="F533">
        <v>58723.08</v>
      </c>
      <c r="G533">
        <v>11894.12</v>
      </c>
      <c r="H533">
        <v>70607.490000000005</v>
      </c>
      <c r="I533">
        <v>67099.009999999995</v>
      </c>
      <c r="J533">
        <v>56232.7</v>
      </c>
      <c r="K533">
        <v>5501.45</v>
      </c>
    </row>
    <row r="534" spans="2:11" x14ac:dyDescent="0.2">
      <c r="B534" t="s">
        <v>2</v>
      </c>
      <c r="C534" s="2" t="s">
        <v>214</v>
      </c>
      <c r="D534" t="s">
        <v>215</v>
      </c>
      <c r="E534" t="s">
        <v>234</v>
      </c>
      <c r="F534">
        <v>242148.33</v>
      </c>
      <c r="G534">
        <v>368965.76</v>
      </c>
      <c r="H534">
        <v>351865.77</v>
      </c>
      <c r="I534">
        <v>267636.82</v>
      </c>
      <c r="J534">
        <v>253281.71</v>
      </c>
      <c r="K534">
        <v>298722.44</v>
      </c>
    </row>
    <row r="535" spans="2:11" x14ac:dyDescent="0.2">
      <c r="B535" t="s">
        <v>2</v>
      </c>
      <c r="C535" s="2" t="s">
        <v>231</v>
      </c>
      <c r="D535" t="s">
        <v>401</v>
      </c>
      <c r="E535" t="s">
        <v>234</v>
      </c>
      <c r="F535" t="s">
        <v>110</v>
      </c>
      <c r="G535" t="s">
        <v>110</v>
      </c>
      <c r="H535" t="s">
        <v>110</v>
      </c>
      <c r="I535" t="s">
        <v>110</v>
      </c>
      <c r="J535" t="s">
        <v>110</v>
      </c>
      <c r="K535" t="s">
        <v>110</v>
      </c>
    </row>
    <row r="536" spans="2:11" x14ac:dyDescent="0.2">
      <c r="B536" t="s">
        <v>2</v>
      </c>
      <c r="C536" s="2" t="s">
        <v>216</v>
      </c>
      <c r="D536" t="s">
        <v>402</v>
      </c>
      <c r="E536" t="s">
        <v>234</v>
      </c>
      <c r="F536" t="s">
        <v>110</v>
      </c>
      <c r="G536" t="s">
        <v>110</v>
      </c>
      <c r="H536" t="s">
        <v>110</v>
      </c>
      <c r="I536" t="s">
        <v>110</v>
      </c>
      <c r="J536" t="s">
        <v>110</v>
      </c>
      <c r="K536" t="s">
        <v>110</v>
      </c>
    </row>
    <row r="537" spans="2:11" x14ac:dyDescent="0.2">
      <c r="B537" t="s">
        <v>2</v>
      </c>
      <c r="C537" s="2" t="s">
        <v>74</v>
      </c>
      <c r="D537" t="s">
        <v>75</v>
      </c>
      <c r="E537" t="s">
        <v>235</v>
      </c>
      <c r="F537">
        <v>872724.08</v>
      </c>
      <c r="G537">
        <v>2086359.88</v>
      </c>
      <c r="H537">
        <v>2787957.62</v>
      </c>
      <c r="I537">
        <v>2292775.7599999998</v>
      </c>
      <c r="J537">
        <v>3262878.75</v>
      </c>
      <c r="K537">
        <v>2844107.96</v>
      </c>
    </row>
    <row r="538" spans="2:11" x14ac:dyDescent="0.2">
      <c r="B538" t="s">
        <v>2</v>
      </c>
      <c r="C538" s="2" t="s">
        <v>76</v>
      </c>
      <c r="D538" t="s">
        <v>403</v>
      </c>
      <c r="E538" t="s">
        <v>234</v>
      </c>
      <c r="F538">
        <v>156011.72</v>
      </c>
      <c r="G538">
        <v>366807.99</v>
      </c>
      <c r="H538">
        <v>332557.59000000003</v>
      </c>
      <c r="I538">
        <v>325980.5</v>
      </c>
      <c r="J538">
        <v>351251.69</v>
      </c>
      <c r="K538">
        <v>407949.21</v>
      </c>
    </row>
    <row r="539" spans="2:11" x14ac:dyDescent="0.2">
      <c r="B539" t="s">
        <v>2</v>
      </c>
      <c r="C539" s="2" t="s">
        <v>232</v>
      </c>
      <c r="D539" t="s">
        <v>404</v>
      </c>
      <c r="E539" t="s">
        <v>234</v>
      </c>
      <c r="F539" t="s">
        <v>110</v>
      </c>
      <c r="G539">
        <v>14047.56</v>
      </c>
      <c r="H539">
        <v>20877.509999999998</v>
      </c>
      <c r="I539">
        <v>37854.160000000003</v>
      </c>
      <c r="J539">
        <v>46464.24</v>
      </c>
      <c r="K539">
        <v>41574.94</v>
      </c>
    </row>
    <row r="540" spans="2:11" x14ac:dyDescent="0.2">
      <c r="B540" t="s">
        <v>2</v>
      </c>
      <c r="C540" s="2" t="s">
        <v>77</v>
      </c>
      <c r="D540" t="s">
        <v>405</v>
      </c>
      <c r="E540" t="s">
        <v>235</v>
      </c>
      <c r="F540">
        <v>391670.19</v>
      </c>
      <c r="G540">
        <v>404011.33</v>
      </c>
      <c r="H540">
        <v>439345.53</v>
      </c>
      <c r="I540">
        <v>440298.57</v>
      </c>
      <c r="J540">
        <v>378521.37</v>
      </c>
      <c r="K540">
        <v>411360.04</v>
      </c>
    </row>
    <row r="541" spans="2:11" x14ac:dyDescent="0.2">
      <c r="B541" t="s">
        <v>410</v>
      </c>
      <c r="C541" s="2" t="s">
        <v>87</v>
      </c>
      <c r="D541" t="s">
        <v>88</v>
      </c>
      <c r="E541" t="s">
        <v>235</v>
      </c>
      <c r="F541">
        <v>3732777.3</v>
      </c>
      <c r="G541">
        <v>2753942.69</v>
      </c>
      <c r="H541">
        <v>2353293.1800000002</v>
      </c>
      <c r="I541">
        <v>2608443.9</v>
      </c>
      <c r="J541">
        <v>1830322.37</v>
      </c>
      <c r="K541">
        <v>1372469.68</v>
      </c>
    </row>
    <row r="542" spans="2:11" x14ac:dyDescent="0.2">
      <c r="B542" t="s">
        <v>410</v>
      </c>
      <c r="C542" s="2" t="s">
        <v>25</v>
      </c>
      <c r="D542" t="s">
        <v>316</v>
      </c>
      <c r="E542" t="s">
        <v>235</v>
      </c>
      <c r="F542">
        <v>1420014.48</v>
      </c>
      <c r="G542">
        <v>2562529.79</v>
      </c>
      <c r="H542">
        <v>2346976.19</v>
      </c>
      <c r="I542">
        <v>2387876.31</v>
      </c>
      <c r="J542">
        <v>1935339.84</v>
      </c>
      <c r="K542">
        <v>1729840.63</v>
      </c>
    </row>
    <row r="543" spans="2:11" x14ac:dyDescent="0.2">
      <c r="B543" t="s">
        <v>410</v>
      </c>
      <c r="C543" s="2" t="s">
        <v>90</v>
      </c>
      <c r="D543" t="s">
        <v>324</v>
      </c>
      <c r="E543" t="s">
        <v>235</v>
      </c>
      <c r="F543">
        <v>12966692.560000001</v>
      </c>
      <c r="G543">
        <v>12815742.439999999</v>
      </c>
      <c r="H543">
        <v>11599998.85</v>
      </c>
      <c r="I543">
        <v>13562562.23</v>
      </c>
      <c r="J543">
        <v>12396535.49</v>
      </c>
      <c r="K543">
        <v>9867561</v>
      </c>
    </row>
    <row r="544" spans="2:11" x14ac:dyDescent="0.2">
      <c r="B544" t="s">
        <v>410</v>
      </c>
      <c r="C544" s="2" t="s">
        <v>218</v>
      </c>
      <c r="D544" t="s">
        <v>302</v>
      </c>
      <c r="E544" t="s">
        <v>234</v>
      </c>
      <c r="F544">
        <v>410322.67</v>
      </c>
      <c r="G544">
        <v>201305.96</v>
      </c>
      <c r="H544">
        <v>190539.59</v>
      </c>
      <c r="I544">
        <v>181985.04</v>
      </c>
      <c r="J544">
        <v>93629.81</v>
      </c>
      <c r="K544">
        <v>187794.87</v>
      </c>
    </row>
    <row r="545" spans="2:11" x14ac:dyDescent="0.2">
      <c r="B545" t="s">
        <v>410</v>
      </c>
      <c r="C545" s="2" t="s">
        <v>210</v>
      </c>
      <c r="D545" t="s">
        <v>211</v>
      </c>
      <c r="E545" t="s">
        <v>234</v>
      </c>
      <c r="F545">
        <v>4377218.78</v>
      </c>
      <c r="G545">
        <v>5757582.2800000003</v>
      </c>
      <c r="H545">
        <v>5713647.6900000004</v>
      </c>
      <c r="I545">
        <v>4336818.9800000004</v>
      </c>
      <c r="J545">
        <v>4184647.48</v>
      </c>
      <c r="K545">
        <v>3814963.76</v>
      </c>
    </row>
    <row r="546" spans="2:11" x14ac:dyDescent="0.2">
      <c r="B546" t="s">
        <v>410</v>
      </c>
      <c r="C546" s="2" t="s">
        <v>26</v>
      </c>
      <c r="D546" t="s">
        <v>27</v>
      </c>
      <c r="E546" t="s">
        <v>235</v>
      </c>
      <c r="F546">
        <v>2314906.69</v>
      </c>
      <c r="G546">
        <v>2601868.39</v>
      </c>
      <c r="H546">
        <v>2086458.41</v>
      </c>
      <c r="I546">
        <v>2038199.65</v>
      </c>
      <c r="J546">
        <v>2055752.98</v>
      </c>
      <c r="K546">
        <v>1681069.44</v>
      </c>
    </row>
    <row r="547" spans="2:11" x14ac:dyDescent="0.2">
      <c r="B547" t="s">
        <v>410</v>
      </c>
      <c r="C547" s="2" t="s">
        <v>60</v>
      </c>
      <c r="D547" t="s">
        <v>61</v>
      </c>
      <c r="E547" t="s">
        <v>235</v>
      </c>
      <c r="F547">
        <v>3139581.84</v>
      </c>
      <c r="G547">
        <v>5602042.6100000003</v>
      </c>
      <c r="H547">
        <v>5956559.9000000004</v>
      </c>
      <c r="I547">
        <v>4654909.8099999996</v>
      </c>
      <c r="J547">
        <v>4025089.48</v>
      </c>
      <c r="K547">
        <v>3589775.18</v>
      </c>
    </row>
    <row r="548" spans="2:11" x14ac:dyDescent="0.2">
      <c r="B548" t="s">
        <v>410</v>
      </c>
      <c r="C548" s="2" t="s">
        <v>165</v>
      </c>
      <c r="D548" t="s">
        <v>166</v>
      </c>
      <c r="E548" t="s">
        <v>234</v>
      </c>
      <c r="F548">
        <v>992459.7</v>
      </c>
      <c r="G548">
        <v>1044340.53</v>
      </c>
      <c r="H548">
        <v>751673.77</v>
      </c>
      <c r="I548">
        <v>697157.15</v>
      </c>
      <c r="J548">
        <v>471432.07</v>
      </c>
      <c r="K548">
        <v>425073.85</v>
      </c>
    </row>
    <row r="549" spans="2:11" x14ac:dyDescent="0.2">
      <c r="B549" t="s">
        <v>410</v>
      </c>
      <c r="C549" s="2" t="s">
        <v>219</v>
      </c>
      <c r="D549" t="s">
        <v>314</v>
      </c>
      <c r="E549" t="s">
        <v>235</v>
      </c>
      <c r="F549">
        <v>201699.79</v>
      </c>
      <c r="G549">
        <v>1309354.01</v>
      </c>
      <c r="H549">
        <v>835512.86</v>
      </c>
      <c r="I549">
        <v>1197107.1200000001</v>
      </c>
      <c r="J549">
        <v>715234.62</v>
      </c>
      <c r="K549">
        <v>532658.56999999995</v>
      </c>
    </row>
    <row r="550" spans="2:11" x14ac:dyDescent="0.2">
      <c r="B550" t="s">
        <v>410</v>
      </c>
      <c r="C550" s="2" t="s">
        <v>69</v>
      </c>
      <c r="D550" t="s">
        <v>407</v>
      </c>
      <c r="E550" t="s">
        <v>235</v>
      </c>
      <c r="F550">
        <v>9974825.0199999996</v>
      </c>
      <c r="G550">
        <v>9730166.1400000006</v>
      </c>
      <c r="H550">
        <v>6695434.8899999997</v>
      </c>
      <c r="I550">
        <v>9893569.3000000007</v>
      </c>
      <c r="J550">
        <v>10752429.050000001</v>
      </c>
      <c r="K550">
        <v>7186720.3600000003</v>
      </c>
    </row>
    <row r="551" spans="2:11" x14ac:dyDescent="0.2">
      <c r="B551" t="s">
        <v>410</v>
      </c>
      <c r="C551" s="2" t="s">
        <v>222</v>
      </c>
      <c r="D551" t="s">
        <v>304</v>
      </c>
      <c r="E551" t="s">
        <v>234</v>
      </c>
      <c r="F551">
        <v>495.46</v>
      </c>
      <c r="G551">
        <v>24178.47</v>
      </c>
      <c r="H551">
        <v>41308.92</v>
      </c>
      <c r="I551">
        <v>98665.11</v>
      </c>
      <c r="J551">
        <v>66282.22</v>
      </c>
      <c r="K551">
        <v>79093.210000000006</v>
      </c>
    </row>
    <row r="552" spans="2:11" x14ac:dyDescent="0.2">
      <c r="B552" t="s">
        <v>410</v>
      </c>
      <c r="C552" s="2" t="s">
        <v>195</v>
      </c>
      <c r="D552" t="s">
        <v>196</v>
      </c>
      <c r="E552" t="s">
        <v>236</v>
      </c>
      <c r="F552" t="s">
        <v>110</v>
      </c>
      <c r="G552" t="s">
        <v>110</v>
      </c>
      <c r="H552" t="s">
        <v>110</v>
      </c>
      <c r="I552" t="s">
        <v>110</v>
      </c>
      <c r="J552" t="s">
        <v>110</v>
      </c>
      <c r="K552" t="s">
        <v>110</v>
      </c>
    </row>
    <row r="553" spans="2:11" x14ac:dyDescent="0.2">
      <c r="B553" t="s">
        <v>410</v>
      </c>
      <c r="C553" s="2" t="s">
        <v>198</v>
      </c>
      <c r="D553" t="s">
        <v>363</v>
      </c>
      <c r="E553" t="s">
        <v>234</v>
      </c>
      <c r="F553">
        <v>341300.38</v>
      </c>
      <c r="G553">
        <v>1331536.96</v>
      </c>
      <c r="H553">
        <v>439557.35</v>
      </c>
      <c r="I553">
        <v>429753.86</v>
      </c>
      <c r="J553">
        <v>369797.59</v>
      </c>
      <c r="K553">
        <v>409834.68</v>
      </c>
    </row>
    <row r="554" spans="2:11" x14ac:dyDescent="0.2">
      <c r="B554" t="s">
        <v>410</v>
      </c>
      <c r="C554" s="2" t="s">
        <v>224</v>
      </c>
      <c r="D554" t="s">
        <v>305</v>
      </c>
      <c r="E554" t="s">
        <v>234</v>
      </c>
      <c r="F554">
        <v>304539.28999999998</v>
      </c>
      <c r="G554">
        <v>244100.91</v>
      </c>
      <c r="H554">
        <v>117933.39</v>
      </c>
      <c r="I554">
        <v>194618.51</v>
      </c>
      <c r="J554">
        <v>127352.3</v>
      </c>
      <c r="K554">
        <v>121599.57</v>
      </c>
    </row>
    <row r="555" spans="2:11" x14ac:dyDescent="0.2">
      <c r="B555" t="s">
        <v>410</v>
      </c>
      <c r="C555" s="2" t="s">
        <v>204</v>
      </c>
      <c r="D555" t="s">
        <v>377</v>
      </c>
      <c r="E555" t="s">
        <v>234</v>
      </c>
      <c r="F555">
        <v>112573.46</v>
      </c>
      <c r="G555">
        <v>379653.34</v>
      </c>
      <c r="H555">
        <v>31206.73</v>
      </c>
      <c r="I555" t="s">
        <v>110</v>
      </c>
      <c r="J555" t="s">
        <v>110</v>
      </c>
      <c r="K555" t="s">
        <v>110</v>
      </c>
    </row>
    <row r="556" spans="2:11" x14ac:dyDescent="0.2">
      <c r="B556" t="s">
        <v>3</v>
      </c>
      <c r="C556" s="2" t="s">
        <v>78</v>
      </c>
      <c r="D556" t="s">
        <v>79</v>
      </c>
      <c r="E556" t="s">
        <v>235</v>
      </c>
      <c r="F556">
        <v>453162.82</v>
      </c>
      <c r="G556">
        <v>486301.15</v>
      </c>
      <c r="H556">
        <v>415518.77</v>
      </c>
      <c r="I556">
        <v>358512.05</v>
      </c>
      <c r="J556">
        <v>320444.33</v>
      </c>
      <c r="K556">
        <v>262772.98</v>
      </c>
    </row>
    <row r="557" spans="2:11" x14ac:dyDescent="0.2">
      <c r="B557" t="s">
        <v>3</v>
      </c>
      <c r="C557" s="2" t="s">
        <v>80</v>
      </c>
      <c r="D557" t="s">
        <v>360</v>
      </c>
      <c r="E557" t="s">
        <v>234</v>
      </c>
      <c r="F557">
        <v>891958.11</v>
      </c>
      <c r="G557">
        <v>578882.93000000005</v>
      </c>
      <c r="H557">
        <v>568541.81000000006</v>
      </c>
      <c r="I557">
        <v>596764.73</v>
      </c>
      <c r="J557">
        <v>385827.37</v>
      </c>
      <c r="K557">
        <v>223695.7</v>
      </c>
    </row>
    <row r="558" spans="2:11" x14ac:dyDescent="0.2">
      <c r="B558" t="s">
        <v>3</v>
      </c>
      <c r="C558" s="2" t="s">
        <v>81</v>
      </c>
      <c r="D558" t="s">
        <v>82</v>
      </c>
      <c r="E558" t="s">
        <v>235</v>
      </c>
      <c r="F558">
        <v>2728768.92</v>
      </c>
      <c r="G558">
        <v>2258936.4300000002</v>
      </c>
      <c r="H558">
        <v>1972749.8</v>
      </c>
      <c r="I558">
        <v>1651424.9</v>
      </c>
      <c r="J558">
        <v>1587925.83</v>
      </c>
      <c r="K558">
        <v>1070261.56</v>
      </c>
    </row>
    <row r="559" spans="2:11" x14ac:dyDescent="0.2">
      <c r="B559" t="s">
        <v>3</v>
      </c>
      <c r="C559" s="2" t="s">
        <v>83</v>
      </c>
      <c r="D559" t="s">
        <v>84</v>
      </c>
      <c r="E559" t="s">
        <v>235</v>
      </c>
      <c r="F559">
        <v>194210.39</v>
      </c>
      <c r="G559">
        <v>319896.15999999997</v>
      </c>
      <c r="H559">
        <v>294096.46999999997</v>
      </c>
      <c r="I559">
        <v>294919.19</v>
      </c>
      <c r="J559">
        <v>222802.16</v>
      </c>
      <c r="K559">
        <v>110308.87</v>
      </c>
    </row>
    <row r="560" spans="2:11" x14ac:dyDescent="0.2">
      <c r="B560" t="s">
        <v>3</v>
      </c>
      <c r="C560" s="2" t="s">
        <v>217</v>
      </c>
      <c r="D560" t="s">
        <v>311</v>
      </c>
      <c r="E560" t="s">
        <v>234</v>
      </c>
      <c r="F560" t="s">
        <v>110</v>
      </c>
      <c r="G560" t="s">
        <v>110</v>
      </c>
      <c r="H560" t="s">
        <v>110</v>
      </c>
      <c r="I560" t="s">
        <v>110</v>
      </c>
      <c r="J560" t="s">
        <v>110</v>
      </c>
      <c r="K560" t="s">
        <v>110</v>
      </c>
    </row>
    <row r="561" spans="2:11" x14ac:dyDescent="0.2">
      <c r="B561" t="s">
        <v>3</v>
      </c>
      <c r="C561" s="2" t="s">
        <v>85</v>
      </c>
      <c r="D561" t="s">
        <v>86</v>
      </c>
      <c r="E561" t="s">
        <v>235</v>
      </c>
      <c r="F561">
        <v>2827897.72</v>
      </c>
      <c r="G561">
        <v>2237646.2400000002</v>
      </c>
      <c r="H561">
        <v>2086972.41</v>
      </c>
      <c r="I561">
        <v>1484908.8</v>
      </c>
      <c r="J561">
        <v>1079712.53</v>
      </c>
      <c r="K561">
        <v>794335.23</v>
      </c>
    </row>
    <row r="562" spans="2:11" x14ac:dyDescent="0.2">
      <c r="B562" t="s">
        <v>3</v>
      </c>
      <c r="C562" s="2" t="s">
        <v>89</v>
      </c>
      <c r="D562" t="s">
        <v>312</v>
      </c>
      <c r="E562" t="s">
        <v>234</v>
      </c>
      <c r="F562" t="s">
        <v>110</v>
      </c>
      <c r="G562" t="s">
        <v>110</v>
      </c>
      <c r="H562" t="s">
        <v>110</v>
      </c>
      <c r="I562" t="s">
        <v>110</v>
      </c>
      <c r="J562" t="s">
        <v>110</v>
      </c>
      <c r="K562" t="s">
        <v>110</v>
      </c>
    </row>
    <row r="563" spans="2:11" x14ac:dyDescent="0.2">
      <c r="B563" t="s">
        <v>3</v>
      </c>
      <c r="C563" s="2" t="s">
        <v>91</v>
      </c>
      <c r="D563" t="s">
        <v>364</v>
      </c>
      <c r="E563" t="s">
        <v>235</v>
      </c>
      <c r="F563">
        <v>1893106.64</v>
      </c>
      <c r="G563">
        <v>1945916.92</v>
      </c>
      <c r="H563">
        <v>1934439.85</v>
      </c>
      <c r="I563">
        <v>1731265.4</v>
      </c>
      <c r="J563">
        <v>1675176.48</v>
      </c>
      <c r="K563">
        <v>1614294.59</v>
      </c>
    </row>
    <row r="564" spans="2:11" x14ac:dyDescent="0.2">
      <c r="B564" t="s">
        <v>3</v>
      </c>
      <c r="C564" s="2" t="s">
        <v>92</v>
      </c>
      <c r="D564" t="s">
        <v>313</v>
      </c>
      <c r="E564" t="s">
        <v>235</v>
      </c>
      <c r="F564">
        <v>588409.79</v>
      </c>
      <c r="G564">
        <v>686293.28</v>
      </c>
      <c r="H564">
        <v>558360.06000000006</v>
      </c>
      <c r="I564">
        <v>646850.68999999994</v>
      </c>
      <c r="J564">
        <v>521150.18</v>
      </c>
      <c r="K564">
        <v>644079.81000000006</v>
      </c>
    </row>
    <row r="565" spans="2:11" x14ac:dyDescent="0.2">
      <c r="B565" t="s">
        <v>3</v>
      </c>
      <c r="C565" s="2" t="s">
        <v>93</v>
      </c>
      <c r="D565" t="s">
        <v>325</v>
      </c>
      <c r="E565" t="s">
        <v>234</v>
      </c>
      <c r="F565">
        <v>633608.62</v>
      </c>
      <c r="G565">
        <v>703324.7</v>
      </c>
      <c r="H565">
        <v>1193548</v>
      </c>
      <c r="I565">
        <v>1098144.83</v>
      </c>
      <c r="J565">
        <v>905155.9</v>
      </c>
      <c r="K565">
        <v>695365.65</v>
      </c>
    </row>
    <row r="566" spans="2:11" x14ac:dyDescent="0.2">
      <c r="B566" t="s">
        <v>3</v>
      </c>
      <c r="C566" s="2" t="s">
        <v>94</v>
      </c>
      <c r="D566" t="s">
        <v>95</v>
      </c>
      <c r="E566" t="s">
        <v>235</v>
      </c>
      <c r="F566">
        <v>59781.69</v>
      </c>
      <c r="G566">
        <v>267479.84000000003</v>
      </c>
      <c r="H566">
        <v>204099.44</v>
      </c>
      <c r="I566">
        <v>200980.89</v>
      </c>
      <c r="J566">
        <v>218534.01</v>
      </c>
      <c r="K566">
        <v>155804.84</v>
      </c>
    </row>
    <row r="567" spans="2:11" x14ac:dyDescent="0.2">
      <c r="B567" t="s">
        <v>3</v>
      </c>
      <c r="C567" s="2" t="s">
        <v>220</v>
      </c>
      <c r="D567" t="s">
        <v>303</v>
      </c>
      <c r="E567" t="s">
        <v>234</v>
      </c>
      <c r="F567" t="s">
        <v>110</v>
      </c>
      <c r="G567" t="s">
        <v>110</v>
      </c>
      <c r="H567" t="s">
        <v>110</v>
      </c>
      <c r="I567" t="s">
        <v>110</v>
      </c>
      <c r="J567" t="s">
        <v>110</v>
      </c>
      <c r="K567" t="s">
        <v>110</v>
      </c>
    </row>
    <row r="568" spans="2:11" x14ac:dyDescent="0.2">
      <c r="B568" t="s">
        <v>3</v>
      </c>
      <c r="C568" s="2" t="s">
        <v>221</v>
      </c>
      <c r="D568" t="s">
        <v>315</v>
      </c>
      <c r="E568" t="s">
        <v>234</v>
      </c>
      <c r="F568">
        <v>2282526.5299999998</v>
      </c>
      <c r="G568">
        <v>1768588</v>
      </c>
      <c r="H568">
        <v>1693801.18</v>
      </c>
      <c r="I568">
        <v>1483407.31</v>
      </c>
      <c r="J568">
        <v>1069793.6599999999</v>
      </c>
      <c r="K568">
        <v>751486.38</v>
      </c>
    </row>
    <row r="569" spans="2:11" x14ac:dyDescent="0.2">
      <c r="B569" t="s">
        <v>3</v>
      </c>
      <c r="C569" s="2" t="s">
        <v>96</v>
      </c>
      <c r="D569" t="s">
        <v>326</v>
      </c>
      <c r="E569" t="s">
        <v>235</v>
      </c>
      <c r="F569">
        <v>4967422.1900000004</v>
      </c>
      <c r="G569">
        <v>3506164.12</v>
      </c>
      <c r="H569">
        <v>2842757.8</v>
      </c>
      <c r="I569">
        <v>2791781.77</v>
      </c>
      <c r="J569">
        <v>2422492.83</v>
      </c>
      <c r="K569">
        <v>2498159.08</v>
      </c>
    </row>
    <row r="570" spans="2:11" x14ac:dyDescent="0.2">
      <c r="B570" t="s">
        <v>3</v>
      </c>
      <c r="C570" s="2" t="s">
        <v>97</v>
      </c>
      <c r="D570" t="s">
        <v>98</v>
      </c>
      <c r="E570" t="s">
        <v>235</v>
      </c>
      <c r="F570">
        <v>2183070.67</v>
      </c>
      <c r="G570">
        <v>2004994.79</v>
      </c>
      <c r="H570">
        <v>910028.59</v>
      </c>
      <c r="I570">
        <v>1597293.85</v>
      </c>
      <c r="J570">
        <v>1291124.1100000001</v>
      </c>
      <c r="K570">
        <v>1073816.05</v>
      </c>
    </row>
    <row r="571" spans="2:11" x14ac:dyDescent="0.2">
      <c r="B571" t="s">
        <v>3</v>
      </c>
      <c r="C571" s="2" t="s">
        <v>99</v>
      </c>
      <c r="D571" t="s">
        <v>361</v>
      </c>
      <c r="E571" t="s">
        <v>235</v>
      </c>
      <c r="F571">
        <v>435317.04</v>
      </c>
      <c r="G571">
        <v>408697.79</v>
      </c>
      <c r="H571">
        <v>248758.05</v>
      </c>
      <c r="I571">
        <v>301342.86</v>
      </c>
      <c r="J571">
        <v>176353.76</v>
      </c>
      <c r="K571">
        <v>140731.99</v>
      </c>
    </row>
    <row r="572" spans="2:11" x14ac:dyDescent="0.2">
      <c r="B572" t="s">
        <v>3</v>
      </c>
      <c r="C572" s="2" t="s">
        <v>226</v>
      </c>
      <c r="D572" t="s">
        <v>319</v>
      </c>
      <c r="E572" t="s">
        <v>234</v>
      </c>
      <c r="F572">
        <v>834221.37</v>
      </c>
      <c r="G572">
        <v>791206.17</v>
      </c>
      <c r="H572">
        <v>835041.7</v>
      </c>
      <c r="I572">
        <v>1219753.1100000001</v>
      </c>
      <c r="J572">
        <v>981153.46</v>
      </c>
      <c r="K572">
        <v>817754.63</v>
      </c>
    </row>
    <row r="573" spans="2:11" x14ac:dyDescent="0.2">
      <c r="B573" t="s">
        <v>3</v>
      </c>
      <c r="C573" s="2" t="s">
        <v>223</v>
      </c>
      <c r="D573" t="s">
        <v>406</v>
      </c>
      <c r="E573" t="s">
        <v>234</v>
      </c>
      <c r="F573" t="s">
        <v>110</v>
      </c>
      <c r="G573" t="s">
        <v>110</v>
      </c>
      <c r="H573" t="s">
        <v>110</v>
      </c>
      <c r="I573" t="s">
        <v>110</v>
      </c>
      <c r="J573" t="s">
        <v>110</v>
      </c>
      <c r="K573" t="s">
        <v>110</v>
      </c>
    </row>
    <row r="574" spans="2:11" x14ac:dyDescent="0.2">
      <c r="B574" t="s">
        <v>3</v>
      </c>
      <c r="C574" s="2" t="s">
        <v>353</v>
      </c>
      <c r="D574" t="s">
        <v>354</v>
      </c>
      <c r="E574" t="s">
        <v>235</v>
      </c>
      <c r="F574" t="s">
        <v>110</v>
      </c>
      <c r="G574" t="s">
        <v>110</v>
      </c>
      <c r="H574" t="s">
        <v>110</v>
      </c>
      <c r="I574" t="s">
        <v>110</v>
      </c>
      <c r="J574" t="s">
        <v>110</v>
      </c>
      <c r="K574" t="s">
        <v>110</v>
      </c>
    </row>
    <row r="575" spans="2:11" x14ac:dyDescent="0.2">
      <c r="B575" t="s">
        <v>3</v>
      </c>
      <c r="C575" s="2" t="s">
        <v>355</v>
      </c>
      <c r="D575" t="s">
        <v>356</v>
      </c>
      <c r="E575" t="s">
        <v>235</v>
      </c>
      <c r="F575" t="s">
        <v>110</v>
      </c>
      <c r="G575" t="s">
        <v>110</v>
      </c>
      <c r="H575" t="s">
        <v>110</v>
      </c>
      <c r="I575" t="s">
        <v>110</v>
      </c>
      <c r="J575" t="s">
        <v>110</v>
      </c>
      <c r="K575" t="s">
        <v>110</v>
      </c>
    </row>
    <row r="576" spans="2:11" x14ac:dyDescent="0.2">
      <c r="B576" t="s">
        <v>3</v>
      </c>
      <c r="C576" s="2" t="s">
        <v>100</v>
      </c>
      <c r="D576" t="s">
        <v>101</v>
      </c>
      <c r="E576" t="s">
        <v>235</v>
      </c>
      <c r="F576">
        <v>529296.63</v>
      </c>
      <c r="G576">
        <v>619940.1</v>
      </c>
      <c r="H576">
        <v>782575.02</v>
      </c>
      <c r="I576">
        <v>922606.62</v>
      </c>
      <c r="J576">
        <v>1006740.81</v>
      </c>
      <c r="K576">
        <v>650386.51</v>
      </c>
    </row>
    <row r="577" spans="2:11" x14ac:dyDescent="0.2">
      <c r="B577" t="s">
        <v>3</v>
      </c>
      <c r="C577" s="2" t="s">
        <v>102</v>
      </c>
      <c r="D577" t="s">
        <v>103</v>
      </c>
      <c r="E577" t="s">
        <v>235</v>
      </c>
      <c r="F577" t="s">
        <v>110</v>
      </c>
      <c r="G577" t="s">
        <v>110</v>
      </c>
      <c r="H577" t="s">
        <v>110</v>
      </c>
      <c r="I577" t="s">
        <v>110</v>
      </c>
      <c r="J577" t="s">
        <v>110</v>
      </c>
      <c r="K577" t="s">
        <v>110</v>
      </c>
    </row>
    <row r="578" spans="2:11" x14ac:dyDescent="0.2">
      <c r="B578" t="s">
        <v>3</v>
      </c>
      <c r="C578" s="2" t="s">
        <v>114</v>
      </c>
      <c r="D578" t="s">
        <v>112</v>
      </c>
      <c r="E578" t="s">
        <v>235</v>
      </c>
      <c r="F578" t="s">
        <v>110</v>
      </c>
      <c r="G578" t="s">
        <v>110</v>
      </c>
      <c r="H578" t="s">
        <v>110</v>
      </c>
      <c r="I578" t="s">
        <v>110</v>
      </c>
      <c r="J578" t="s">
        <v>110</v>
      </c>
      <c r="K578" t="s">
        <v>110</v>
      </c>
    </row>
    <row r="579" spans="2:11" x14ac:dyDescent="0.2">
      <c r="B579" t="s">
        <v>3</v>
      </c>
      <c r="C579" s="2" t="s">
        <v>357</v>
      </c>
      <c r="D579" t="s">
        <v>358</v>
      </c>
      <c r="E579" t="s">
        <v>235</v>
      </c>
      <c r="F579" t="s">
        <v>110</v>
      </c>
      <c r="G579" t="s">
        <v>110</v>
      </c>
      <c r="H579" t="s">
        <v>110</v>
      </c>
      <c r="I579" t="s">
        <v>110</v>
      </c>
      <c r="J579" t="s">
        <v>110</v>
      </c>
      <c r="K579" t="s">
        <v>110</v>
      </c>
    </row>
    <row r="581" spans="2:11" x14ac:dyDescent="0.2">
      <c r="B581" t="s">
        <v>416</v>
      </c>
      <c r="C581" s="2" t="s">
        <v>329</v>
      </c>
    </row>
    <row r="583" spans="2:11" x14ac:dyDescent="0.2">
      <c r="B583" t="s">
        <v>259</v>
      </c>
      <c r="C583" s="2" t="s">
        <v>8</v>
      </c>
      <c r="D583" t="s">
        <v>9</v>
      </c>
      <c r="E583" t="s">
        <v>233</v>
      </c>
      <c r="F583" t="s">
        <v>105</v>
      </c>
      <c r="G583" t="s">
        <v>105</v>
      </c>
      <c r="H583" t="s">
        <v>105</v>
      </c>
      <c r="I583" t="s">
        <v>105</v>
      </c>
      <c r="J583" t="s">
        <v>105</v>
      </c>
      <c r="K583" t="s">
        <v>105</v>
      </c>
    </row>
    <row r="584" spans="2:11" x14ac:dyDescent="0.2">
      <c r="B584" t="s">
        <v>261</v>
      </c>
      <c r="C584" s="2" t="s">
        <v>286</v>
      </c>
      <c r="D584" t="s">
        <v>287</v>
      </c>
      <c r="E584" t="s">
        <v>288</v>
      </c>
      <c r="F584" t="s">
        <v>289</v>
      </c>
      <c r="G584" t="s">
        <v>289</v>
      </c>
      <c r="H584" t="s">
        <v>289</v>
      </c>
      <c r="I584" t="s">
        <v>289</v>
      </c>
      <c r="J584" t="s">
        <v>289</v>
      </c>
      <c r="K584" t="s">
        <v>289</v>
      </c>
    </row>
    <row r="585" spans="2:11" x14ac:dyDescent="0.2">
      <c r="B585" t="s">
        <v>1</v>
      </c>
      <c r="C585" s="2" t="s">
        <v>130</v>
      </c>
      <c r="D585" t="s">
        <v>131</v>
      </c>
      <c r="E585" t="s">
        <v>234</v>
      </c>
      <c r="F585" t="s">
        <v>110</v>
      </c>
      <c r="G585" t="s">
        <v>110</v>
      </c>
      <c r="H585" t="s">
        <v>110</v>
      </c>
      <c r="I585" t="s">
        <v>110</v>
      </c>
      <c r="J585" t="s">
        <v>110</v>
      </c>
      <c r="K585" t="s">
        <v>110</v>
      </c>
    </row>
    <row r="586" spans="2:11" x14ac:dyDescent="0.2">
      <c r="B586" t="s">
        <v>1</v>
      </c>
      <c r="C586" s="2" t="s">
        <v>10</v>
      </c>
      <c r="D586" t="s">
        <v>369</v>
      </c>
      <c r="E586" t="s">
        <v>235</v>
      </c>
      <c r="F586">
        <v>0</v>
      </c>
      <c r="G586">
        <v>35</v>
      </c>
      <c r="H586">
        <v>70</v>
      </c>
      <c r="I586">
        <v>52</v>
      </c>
      <c r="J586">
        <v>68</v>
      </c>
      <c r="K586">
        <v>42</v>
      </c>
    </row>
    <row r="587" spans="2:11" x14ac:dyDescent="0.2">
      <c r="B587" t="s">
        <v>1</v>
      </c>
      <c r="C587" s="2" t="s">
        <v>11</v>
      </c>
      <c r="D587" t="s">
        <v>12</v>
      </c>
      <c r="E587" t="s">
        <v>234</v>
      </c>
      <c r="F587" t="s">
        <v>110</v>
      </c>
      <c r="G587" t="s">
        <v>110</v>
      </c>
      <c r="H587" t="s">
        <v>110</v>
      </c>
      <c r="I587" t="s">
        <v>110</v>
      </c>
      <c r="J587" t="s">
        <v>110</v>
      </c>
      <c r="K587" t="s">
        <v>110</v>
      </c>
    </row>
    <row r="588" spans="2:11" x14ac:dyDescent="0.2">
      <c r="B588" t="s">
        <v>1</v>
      </c>
      <c r="C588" s="2" t="s">
        <v>132</v>
      </c>
      <c r="D588" t="s">
        <v>133</v>
      </c>
      <c r="E588" t="s">
        <v>234</v>
      </c>
      <c r="F588" t="s">
        <v>110</v>
      </c>
      <c r="G588" t="s">
        <v>110</v>
      </c>
      <c r="H588" t="s">
        <v>110</v>
      </c>
      <c r="I588" t="s">
        <v>110</v>
      </c>
      <c r="J588" t="s">
        <v>110</v>
      </c>
      <c r="K588" t="s">
        <v>110</v>
      </c>
    </row>
    <row r="589" spans="2:11" x14ac:dyDescent="0.2">
      <c r="B589" t="s">
        <v>1</v>
      </c>
      <c r="C589" s="2" t="s">
        <v>134</v>
      </c>
      <c r="D589" t="s">
        <v>370</v>
      </c>
      <c r="E589" t="s">
        <v>234</v>
      </c>
      <c r="F589" t="s">
        <v>110</v>
      </c>
      <c r="G589" t="s">
        <v>110</v>
      </c>
      <c r="H589" t="s">
        <v>110</v>
      </c>
      <c r="I589" t="s">
        <v>110</v>
      </c>
      <c r="J589" t="s">
        <v>110</v>
      </c>
      <c r="K589" t="s">
        <v>110</v>
      </c>
    </row>
    <row r="590" spans="2:11" x14ac:dyDescent="0.2">
      <c r="B590" t="s">
        <v>1</v>
      </c>
      <c r="C590" s="2" t="s">
        <v>13</v>
      </c>
      <c r="D590" t="s">
        <v>14</v>
      </c>
      <c r="E590" t="s">
        <v>235</v>
      </c>
      <c r="F590">
        <v>0</v>
      </c>
      <c r="G590">
        <v>14</v>
      </c>
      <c r="H590">
        <v>31</v>
      </c>
      <c r="I590">
        <v>22</v>
      </c>
      <c r="J590">
        <v>13</v>
      </c>
      <c r="K590">
        <v>9</v>
      </c>
    </row>
    <row r="591" spans="2:11" x14ac:dyDescent="0.2">
      <c r="B591" t="s">
        <v>1</v>
      </c>
      <c r="C591" s="2" t="s">
        <v>135</v>
      </c>
      <c r="D591" t="s">
        <v>136</v>
      </c>
      <c r="E591" t="s">
        <v>234</v>
      </c>
      <c r="F591" t="s">
        <v>110</v>
      </c>
      <c r="G591" t="s">
        <v>110</v>
      </c>
      <c r="H591" t="s">
        <v>110</v>
      </c>
      <c r="I591" t="s">
        <v>110</v>
      </c>
      <c r="J591" t="s">
        <v>110</v>
      </c>
      <c r="K591" t="s">
        <v>110</v>
      </c>
    </row>
    <row r="592" spans="2:11" x14ac:dyDescent="0.2">
      <c r="B592" t="s">
        <v>1</v>
      </c>
      <c r="C592" s="2" t="s">
        <v>137</v>
      </c>
      <c r="D592" t="s">
        <v>138</v>
      </c>
      <c r="E592" t="s">
        <v>234</v>
      </c>
      <c r="F592" t="s">
        <v>110</v>
      </c>
      <c r="G592" t="s">
        <v>110</v>
      </c>
      <c r="H592" t="s">
        <v>110</v>
      </c>
      <c r="I592" t="s">
        <v>110</v>
      </c>
      <c r="J592" t="s">
        <v>110</v>
      </c>
      <c r="K592" t="s">
        <v>110</v>
      </c>
    </row>
    <row r="593" spans="2:11" x14ac:dyDescent="0.2">
      <c r="B593" t="s">
        <v>1</v>
      </c>
      <c r="C593" s="2" t="s">
        <v>139</v>
      </c>
      <c r="D593" t="s">
        <v>371</v>
      </c>
      <c r="E593" t="s">
        <v>234</v>
      </c>
      <c r="F593" t="s">
        <v>110</v>
      </c>
      <c r="G593" t="s">
        <v>110</v>
      </c>
      <c r="H593" t="s">
        <v>110</v>
      </c>
      <c r="I593" t="s">
        <v>110</v>
      </c>
      <c r="J593" t="s">
        <v>110</v>
      </c>
      <c r="K593" t="s">
        <v>110</v>
      </c>
    </row>
    <row r="594" spans="2:11" x14ac:dyDescent="0.2">
      <c r="B594" t="s">
        <v>1</v>
      </c>
      <c r="C594" s="2" t="s">
        <v>15</v>
      </c>
      <c r="D594" t="s">
        <v>16</v>
      </c>
      <c r="E594" t="s">
        <v>235</v>
      </c>
      <c r="F594" t="s">
        <v>110</v>
      </c>
      <c r="G594" t="s">
        <v>110</v>
      </c>
      <c r="H594" t="s">
        <v>110</v>
      </c>
      <c r="I594" t="s">
        <v>110</v>
      </c>
      <c r="J594" t="s">
        <v>110</v>
      </c>
      <c r="K594" t="s">
        <v>110</v>
      </c>
    </row>
    <row r="595" spans="2:11" x14ac:dyDescent="0.2">
      <c r="B595" t="s">
        <v>1</v>
      </c>
      <c r="C595" s="2" t="s">
        <v>140</v>
      </c>
      <c r="D595" t="s">
        <v>141</v>
      </c>
      <c r="E595" t="s">
        <v>234</v>
      </c>
      <c r="F595" t="s">
        <v>110</v>
      </c>
      <c r="G595" t="s">
        <v>110</v>
      </c>
      <c r="H595" t="s">
        <v>110</v>
      </c>
      <c r="I595" t="s">
        <v>110</v>
      </c>
      <c r="J595" t="s">
        <v>110</v>
      </c>
      <c r="K595" t="s">
        <v>110</v>
      </c>
    </row>
    <row r="596" spans="2:11" x14ac:dyDescent="0.2">
      <c r="B596" t="s">
        <v>1</v>
      </c>
      <c r="C596" s="2" t="s">
        <v>17</v>
      </c>
      <c r="D596" t="s">
        <v>18</v>
      </c>
      <c r="E596" t="s">
        <v>235</v>
      </c>
      <c r="F596">
        <v>0</v>
      </c>
      <c r="G596">
        <v>0</v>
      </c>
      <c r="H596">
        <v>12</v>
      </c>
      <c r="I596">
        <v>17</v>
      </c>
      <c r="J596">
        <v>13</v>
      </c>
      <c r="K596">
        <v>5</v>
      </c>
    </row>
    <row r="597" spans="2:11" x14ac:dyDescent="0.2">
      <c r="B597" t="s">
        <v>1</v>
      </c>
      <c r="C597" s="2" t="s">
        <v>142</v>
      </c>
      <c r="D597" t="s">
        <v>143</v>
      </c>
      <c r="E597" t="s">
        <v>234</v>
      </c>
      <c r="F597" t="s">
        <v>110</v>
      </c>
      <c r="G597" t="s">
        <v>110</v>
      </c>
      <c r="H597" t="s">
        <v>110</v>
      </c>
      <c r="I597" t="s">
        <v>110</v>
      </c>
      <c r="J597" t="s">
        <v>110</v>
      </c>
      <c r="K597" t="s">
        <v>110</v>
      </c>
    </row>
    <row r="598" spans="2:11" x14ac:dyDescent="0.2">
      <c r="B598" t="s">
        <v>1</v>
      </c>
      <c r="C598" s="2" t="s">
        <v>19</v>
      </c>
      <c r="D598" t="s">
        <v>20</v>
      </c>
      <c r="E598" t="s">
        <v>234</v>
      </c>
      <c r="F598" t="s">
        <v>110</v>
      </c>
      <c r="G598" t="s">
        <v>110</v>
      </c>
      <c r="H598" t="s">
        <v>110</v>
      </c>
      <c r="I598" t="s">
        <v>110</v>
      </c>
      <c r="J598" t="s">
        <v>110</v>
      </c>
      <c r="K598" t="s">
        <v>110</v>
      </c>
    </row>
    <row r="599" spans="2:11" x14ac:dyDescent="0.2">
      <c r="B599" t="s">
        <v>1</v>
      </c>
      <c r="C599" s="2" t="s">
        <v>144</v>
      </c>
      <c r="D599" t="s">
        <v>145</v>
      </c>
      <c r="E599" t="s">
        <v>234</v>
      </c>
      <c r="F599" t="s">
        <v>110</v>
      </c>
      <c r="G599" t="s">
        <v>110</v>
      </c>
      <c r="H599" t="s">
        <v>110</v>
      </c>
      <c r="I599" t="s">
        <v>110</v>
      </c>
      <c r="J599" t="s">
        <v>110</v>
      </c>
      <c r="K599" t="s">
        <v>110</v>
      </c>
    </row>
    <row r="600" spans="2:11" x14ac:dyDescent="0.2">
      <c r="B600" t="s">
        <v>1</v>
      </c>
      <c r="C600" s="2" t="s">
        <v>146</v>
      </c>
      <c r="D600" t="s">
        <v>372</v>
      </c>
      <c r="E600" t="s">
        <v>234</v>
      </c>
      <c r="F600" t="s">
        <v>110</v>
      </c>
      <c r="G600" t="s">
        <v>110</v>
      </c>
      <c r="H600" t="s">
        <v>110</v>
      </c>
      <c r="I600" t="s">
        <v>110</v>
      </c>
      <c r="J600" t="s">
        <v>110</v>
      </c>
      <c r="K600" t="s">
        <v>110</v>
      </c>
    </row>
    <row r="601" spans="2:11" x14ac:dyDescent="0.2">
      <c r="B601" t="s">
        <v>1</v>
      </c>
      <c r="C601" s="2" t="s">
        <v>147</v>
      </c>
      <c r="D601" t="s">
        <v>148</v>
      </c>
      <c r="E601" t="s">
        <v>234</v>
      </c>
      <c r="F601" t="s">
        <v>110</v>
      </c>
      <c r="G601" t="s">
        <v>110</v>
      </c>
      <c r="H601" t="s">
        <v>110</v>
      </c>
      <c r="I601" t="s">
        <v>110</v>
      </c>
      <c r="J601" t="s">
        <v>110</v>
      </c>
      <c r="K601" t="s">
        <v>110</v>
      </c>
    </row>
    <row r="602" spans="2:11" x14ac:dyDescent="0.2">
      <c r="B602" t="s">
        <v>1</v>
      </c>
      <c r="C602" s="2" t="s">
        <v>21</v>
      </c>
      <c r="D602" t="s">
        <v>22</v>
      </c>
      <c r="E602" t="s">
        <v>235</v>
      </c>
      <c r="F602">
        <v>0</v>
      </c>
      <c r="G602">
        <v>0</v>
      </c>
      <c r="H602" t="s">
        <v>110</v>
      </c>
      <c r="I602" t="s">
        <v>110</v>
      </c>
      <c r="J602" t="s">
        <v>110</v>
      </c>
      <c r="K602" t="s">
        <v>110</v>
      </c>
    </row>
    <row r="603" spans="2:11" x14ac:dyDescent="0.2">
      <c r="B603" t="s">
        <v>1</v>
      </c>
      <c r="C603" s="2" t="s">
        <v>23</v>
      </c>
      <c r="D603" t="s">
        <v>24</v>
      </c>
      <c r="E603" t="s">
        <v>234</v>
      </c>
      <c r="F603" t="s">
        <v>110</v>
      </c>
      <c r="G603" t="s">
        <v>110</v>
      </c>
      <c r="H603" t="s">
        <v>110</v>
      </c>
      <c r="I603" t="s">
        <v>110</v>
      </c>
      <c r="J603" t="s">
        <v>110</v>
      </c>
      <c r="K603" t="s">
        <v>110</v>
      </c>
    </row>
    <row r="604" spans="2:11" x14ac:dyDescent="0.2">
      <c r="B604" t="s">
        <v>1</v>
      </c>
      <c r="C604" s="2" t="s">
        <v>149</v>
      </c>
      <c r="D604" t="s">
        <v>150</v>
      </c>
      <c r="E604" t="s">
        <v>234</v>
      </c>
      <c r="F604" t="s">
        <v>110</v>
      </c>
      <c r="G604" t="s">
        <v>110</v>
      </c>
      <c r="H604" t="s">
        <v>110</v>
      </c>
      <c r="I604" t="s">
        <v>110</v>
      </c>
      <c r="J604" t="s">
        <v>110</v>
      </c>
      <c r="K604" t="s">
        <v>110</v>
      </c>
    </row>
    <row r="605" spans="2:11" x14ac:dyDescent="0.2">
      <c r="B605" t="s">
        <v>1</v>
      </c>
      <c r="C605" s="2" t="s">
        <v>151</v>
      </c>
      <c r="D605" t="s">
        <v>152</v>
      </c>
      <c r="E605" t="s">
        <v>234</v>
      </c>
      <c r="F605" t="s">
        <v>110</v>
      </c>
      <c r="G605" t="s">
        <v>110</v>
      </c>
      <c r="H605" t="s">
        <v>110</v>
      </c>
      <c r="I605" t="s">
        <v>110</v>
      </c>
      <c r="J605" t="s">
        <v>110</v>
      </c>
      <c r="K605" t="s">
        <v>110</v>
      </c>
    </row>
    <row r="606" spans="2:11" x14ac:dyDescent="0.2">
      <c r="B606" t="s">
        <v>1</v>
      </c>
      <c r="C606" s="2" t="s">
        <v>153</v>
      </c>
      <c r="D606" t="s">
        <v>154</v>
      </c>
      <c r="E606" t="s">
        <v>234</v>
      </c>
      <c r="F606" t="s">
        <v>110</v>
      </c>
      <c r="G606" t="s">
        <v>110</v>
      </c>
      <c r="H606" t="s">
        <v>110</v>
      </c>
      <c r="I606" t="s">
        <v>110</v>
      </c>
      <c r="J606" t="s">
        <v>110</v>
      </c>
      <c r="K606" t="s">
        <v>110</v>
      </c>
    </row>
    <row r="607" spans="2:11" x14ac:dyDescent="0.2">
      <c r="B607" t="s">
        <v>1</v>
      </c>
      <c r="C607" s="2" t="s">
        <v>155</v>
      </c>
      <c r="D607" t="s">
        <v>156</v>
      </c>
      <c r="E607" t="s">
        <v>234</v>
      </c>
      <c r="F607" t="s">
        <v>110</v>
      </c>
      <c r="G607" t="s">
        <v>110</v>
      </c>
      <c r="H607" t="s">
        <v>110</v>
      </c>
      <c r="I607" t="s">
        <v>110</v>
      </c>
      <c r="J607" t="s">
        <v>110</v>
      </c>
      <c r="K607" t="s">
        <v>110</v>
      </c>
    </row>
    <row r="608" spans="2:11" x14ac:dyDescent="0.2">
      <c r="B608" t="s">
        <v>1</v>
      </c>
      <c r="C608" s="2" t="s">
        <v>157</v>
      </c>
      <c r="D608" t="s">
        <v>158</v>
      </c>
      <c r="E608" t="s">
        <v>234</v>
      </c>
      <c r="F608" t="s">
        <v>110</v>
      </c>
      <c r="G608" t="s">
        <v>110</v>
      </c>
      <c r="H608" t="s">
        <v>110</v>
      </c>
      <c r="I608" t="s">
        <v>110</v>
      </c>
      <c r="J608" t="s">
        <v>110</v>
      </c>
      <c r="K608" t="s">
        <v>110</v>
      </c>
    </row>
    <row r="609" spans="2:11" x14ac:dyDescent="0.2">
      <c r="B609" t="s">
        <v>1</v>
      </c>
      <c r="C609" s="2" t="s">
        <v>28</v>
      </c>
      <c r="D609" t="s">
        <v>29</v>
      </c>
      <c r="E609" t="s">
        <v>234</v>
      </c>
      <c r="F609" t="s">
        <v>110</v>
      </c>
      <c r="G609" t="s">
        <v>110</v>
      </c>
      <c r="H609" t="s">
        <v>110</v>
      </c>
      <c r="I609" t="s">
        <v>110</v>
      </c>
      <c r="J609" t="s">
        <v>110</v>
      </c>
      <c r="K609" t="s">
        <v>110</v>
      </c>
    </row>
    <row r="610" spans="2:11" x14ac:dyDescent="0.2">
      <c r="B610" t="s">
        <v>1</v>
      </c>
      <c r="C610" s="2" t="s">
        <v>30</v>
      </c>
      <c r="D610" t="s">
        <v>317</v>
      </c>
      <c r="E610" t="s">
        <v>235</v>
      </c>
      <c r="F610">
        <v>27</v>
      </c>
      <c r="G610">
        <v>94</v>
      </c>
      <c r="H610">
        <v>61</v>
      </c>
      <c r="I610">
        <v>52</v>
      </c>
      <c r="J610">
        <v>27</v>
      </c>
      <c r="K610">
        <v>14</v>
      </c>
    </row>
    <row r="611" spans="2:11" x14ac:dyDescent="0.2">
      <c r="B611" t="s">
        <v>1</v>
      </c>
      <c r="C611" s="2" t="s">
        <v>159</v>
      </c>
      <c r="D611" t="s">
        <v>160</v>
      </c>
      <c r="E611" t="s">
        <v>234</v>
      </c>
      <c r="F611" t="s">
        <v>110</v>
      </c>
      <c r="G611" t="s">
        <v>110</v>
      </c>
      <c r="H611" t="s">
        <v>110</v>
      </c>
      <c r="I611" t="s">
        <v>110</v>
      </c>
      <c r="J611" t="s">
        <v>110</v>
      </c>
      <c r="K611" t="s">
        <v>110</v>
      </c>
    </row>
    <row r="612" spans="2:11" x14ac:dyDescent="0.2">
      <c r="B612" t="s">
        <v>1</v>
      </c>
      <c r="C612" s="2" t="s">
        <v>161</v>
      </c>
      <c r="D612" t="s">
        <v>162</v>
      </c>
      <c r="E612" t="s">
        <v>234</v>
      </c>
      <c r="F612" t="s">
        <v>110</v>
      </c>
      <c r="G612" t="s">
        <v>110</v>
      </c>
      <c r="H612" t="s">
        <v>110</v>
      </c>
      <c r="I612" t="s">
        <v>110</v>
      </c>
      <c r="J612" t="s">
        <v>110</v>
      </c>
      <c r="K612" t="s">
        <v>110</v>
      </c>
    </row>
    <row r="613" spans="2:11" x14ac:dyDescent="0.2">
      <c r="B613" t="s">
        <v>1</v>
      </c>
      <c r="C613" s="2" t="s">
        <v>163</v>
      </c>
      <c r="D613" t="s">
        <v>164</v>
      </c>
      <c r="E613" t="s">
        <v>234</v>
      </c>
      <c r="F613" t="s">
        <v>110</v>
      </c>
      <c r="G613" t="s">
        <v>110</v>
      </c>
      <c r="H613" t="s">
        <v>110</v>
      </c>
      <c r="I613" t="s">
        <v>110</v>
      </c>
      <c r="J613" t="s">
        <v>110</v>
      </c>
      <c r="K613" t="s">
        <v>110</v>
      </c>
    </row>
    <row r="614" spans="2:11" x14ac:dyDescent="0.2">
      <c r="B614" t="s">
        <v>1</v>
      </c>
      <c r="C614" s="2" t="s">
        <v>167</v>
      </c>
      <c r="D614" t="s">
        <v>168</v>
      </c>
      <c r="E614" t="s">
        <v>234</v>
      </c>
      <c r="F614" t="s">
        <v>110</v>
      </c>
      <c r="G614" t="s">
        <v>110</v>
      </c>
      <c r="H614" t="s">
        <v>110</v>
      </c>
      <c r="I614" t="s">
        <v>110</v>
      </c>
      <c r="J614" t="s">
        <v>110</v>
      </c>
      <c r="K614" t="s">
        <v>110</v>
      </c>
    </row>
    <row r="615" spans="2:11" x14ac:dyDescent="0.2">
      <c r="B615" t="s">
        <v>1</v>
      </c>
      <c r="C615" s="2" t="s">
        <v>169</v>
      </c>
      <c r="D615" t="s">
        <v>170</v>
      </c>
      <c r="E615" t="s">
        <v>234</v>
      </c>
      <c r="F615" t="s">
        <v>110</v>
      </c>
      <c r="G615" t="s">
        <v>110</v>
      </c>
      <c r="H615" t="s">
        <v>110</v>
      </c>
      <c r="I615" t="s">
        <v>110</v>
      </c>
      <c r="J615" t="s">
        <v>110</v>
      </c>
      <c r="K615" t="s">
        <v>110</v>
      </c>
    </row>
    <row r="616" spans="2:11" x14ac:dyDescent="0.2">
      <c r="B616" t="s">
        <v>1</v>
      </c>
      <c r="C616" s="2" t="s">
        <v>31</v>
      </c>
      <c r="D616" t="s">
        <v>318</v>
      </c>
      <c r="E616" t="s">
        <v>235</v>
      </c>
      <c r="F616">
        <v>0</v>
      </c>
      <c r="G616">
        <v>55</v>
      </c>
      <c r="H616">
        <v>37</v>
      </c>
      <c r="I616">
        <v>19</v>
      </c>
      <c r="J616">
        <v>21</v>
      </c>
      <c r="K616">
        <v>14</v>
      </c>
    </row>
    <row r="617" spans="2:11" x14ac:dyDescent="0.2">
      <c r="B617" t="s">
        <v>1</v>
      </c>
      <c r="C617" s="2" t="s">
        <v>171</v>
      </c>
      <c r="D617" t="s">
        <v>172</v>
      </c>
      <c r="E617" t="s">
        <v>234</v>
      </c>
      <c r="F617" t="s">
        <v>110</v>
      </c>
      <c r="G617" t="s">
        <v>110</v>
      </c>
      <c r="H617" t="s">
        <v>110</v>
      </c>
      <c r="I617" t="s">
        <v>110</v>
      </c>
      <c r="J617" t="s">
        <v>110</v>
      </c>
      <c r="K617" t="s">
        <v>110</v>
      </c>
    </row>
    <row r="618" spans="2:11" x14ac:dyDescent="0.2">
      <c r="B618" t="s">
        <v>1</v>
      </c>
      <c r="C618" s="2" t="s">
        <v>173</v>
      </c>
      <c r="D618" t="s">
        <v>174</v>
      </c>
      <c r="E618" t="s">
        <v>234</v>
      </c>
      <c r="F618" t="s">
        <v>110</v>
      </c>
      <c r="G618" t="s">
        <v>110</v>
      </c>
      <c r="H618" t="s">
        <v>110</v>
      </c>
      <c r="I618" t="s">
        <v>110</v>
      </c>
      <c r="J618" t="s">
        <v>110</v>
      </c>
      <c r="K618" t="s">
        <v>110</v>
      </c>
    </row>
    <row r="619" spans="2:11" x14ac:dyDescent="0.2">
      <c r="B619" t="s">
        <v>1</v>
      </c>
      <c r="C619" s="2" t="s">
        <v>32</v>
      </c>
      <c r="D619" t="s">
        <v>33</v>
      </c>
      <c r="E619" t="s">
        <v>234</v>
      </c>
      <c r="F619" t="s">
        <v>110</v>
      </c>
      <c r="G619" t="s">
        <v>110</v>
      </c>
      <c r="H619" t="s">
        <v>110</v>
      </c>
      <c r="I619" t="s">
        <v>110</v>
      </c>
      <c r="J619" t="s">
        <v>110</v>
      </c>
      <c r="K619" t="s">
        <v>110</v>
      </c>
    </row>
    <row r="620" spans="2:11" x14ac:dyDescent="0.2">
      <c r="B620" t="s">
        <v>1</v>
      </c>
      <c r="C620" s="2" t="s">
        <v>175</v>
      </c>
      <c r="D620" t="s">
        <v>176</v>
      </c>
      <c r="E620" t="s">
        <v>234</v>
      </c>
      <c r="F620" t="s">
        <v>110</v>
      </c>
      <c r="G620" t="s">
        <v>110</v>
      </c>
      <c r="H620" t="s">
        <v>110</v>
      </c>
      <c r="I620" t="s">
        <v>110</v>
      </c>
      <c r="J620" t="s">
        <v>110</v>
      </c>
      <c r="K620" t="s">
        <v>110</v>
      </c>
    </row>
    <row r="621" spans="2:11" x14ac:dyDescent="0.2">
      <c r="B621" t="s">
        <v>1</v>
      </c>
      <c r="C621" s="2" t="s">
        <v>177</v>
      </c>
      <c r="D621" t="s">
        <v>178</v>
      </c>
      <c r="E621" t="s">
        <v>234</v>
      </c>
      <c r="F621" t="s">
        <v>110</v>
      </c>
      <c r="G621" t="s">
        <v>110</v>
      </c>
      <c r="H621" t="s">
        <v>110</v>
      </c>
      <c r="I621" t="s">
        <v>110</v>
      </c>
      <c r="J621" t="s">
        <v>110</v>
      </c>
      <c r="K621" t="s">
        <v>110</v>
      </c>
    </row>
    <row r="622" spans="2:11" x14ac:dyDescent="0.2">
      <c r="B622" t="s">
        <v>1</v>
      </c>
      <c r="C622" s="2" t="s">
        <v>34</v>
      </c>
      <c r="D622" t="s">
        <v>35</v>
      </c>
      <c r="E622" t="s">
        <v>234</v>
      </c>
      <c r="F622" t="s">
        <v>110</v>
      </c>
      <c r="G622" t="s">
        <v>110</v>
      </c>
      <c r="H622" t="s">
        <v>110</v>
      </c>
      <c r="I622" t="s">
        <v>110</v>
      </c>
      <c r="J622" t="s">
        <v>110</v>
      </c>
      <c r="K622" t="s">
        <v>110</v>
      </c>
    </row>
    <row r="623" spans="2:11" x14ac:dyDescent="0.2">
      <c r="B623" t="s">
        <v>1</v>
      </c>
      <c r="C623" s="2" t="s">
        <v>179</v>
      </c>
      <c r="D623" t="s">
        <v>180</v>
      </c>
      <c r="E623" t="s">
        <v>234</v>
      </c>
      <c r="F623" t="s">
        <v>110</v>
      </c>
      <c r="G623" t="s">
        <v>110</v>
      </c>
      <c r="H623" t="s">
        <v>110</v>
      </c>
      <c r="I623" t="s">
        <v>110</v>
      </c>
      <c r="J623" t="s">
        <v>110</v>
      </c>
      <c r="K623" t="s">
        <v>110</v>
      </c>
    </row>
    <row r="624" spans="2:11" x14ac:dyDescent="0.2">
      <c r="B624" t="s">
        <v>1</v>
      </c>
      <c r="C624" s="2" t="s">
        <v>36</v>
      </c>
      <c r="D624" t="s">
        <v>37</v>
      </c>
      <c r="E624" t="s">
        <v>235</v>
      </c>
      <c r="F624" t="s">
        <v>110</v>
      </c>
      <c r="G624" t="s">
        <v>110</v>
      </c>
      <c r="H624" t="s">
        <v>110</v>
      </c>
      <c r="I624" t="s">
        <v>110</v>
      </c>
      <c r="J624" t="s">
        <v>110</v>
      </c>
      <c r="K624" t="s">
        <v>110</v>
      </c>
    </row>
    <row r="625" spans="2:11" x14ac:dyDescent="0.2">
      <c r="B625" t="s">
        <v>1</v>
      </c>
      <c r="C625" s="2" t="s">
        <v>181</v>
      </c>
      <c r="D625" t="s">
        <v>182</v>
      </c>
      <c r="E625" t="s">
        <v>234</v>
      </c>
      <c r="F625" t="s">
        <v>110</v>
      </c>
      <c r="G625" t="s">
        <v>110</v>
      </c>
      <c r="H625" t="s">
        <v>110</v>
      </c>
      <c r="I625" t="s">
        <v>110</v>
      </c>
      <c r="J625" t="s">
        <v>110</v>
      </c>
      <c r="K625" t="s">
        <v>110</v>
      </c>
    </row>
    <row r="626" spans="2:11" x14ac:dyDescent="0.2">
      <c r="B626" t="s">
        <v>1</v>
      </c>
      <c r="C626" s="2" t="s">
        <v>38</v>
      </c>
      <c r="D626" t="s">
        <v>373</v>
      </c>
      <c r="E626" t="s">
        <v>235</v>
      </c>
      <c r="F626">
        <v>0</v>
      </c>
      <c r="G626">
        <v>13</v>
      </c>
      <c r="H626">
        <v>2</v>
      </c>
      <c r="I626">
        <v>2</v>
      </c>
      <c r="J626">
        <v>0</v>
      </c>
      <c r="K626">
        <v>1</v>
      </c>
    </row>
    <row r="627" spans="2:11" x14ac:dyDescent="0.2">
      <c r="B627" t="s">
        <v>1</v>
      </c>
      <c r="C627" s="2" t="s">
        <v>183</v>
      </c>
      <c r="D627" t="s">
        <v>184</v>
      </c>
      <c r="E627" t="s">
        <v>234</v>
      </c>
      <c r="F627" t="s">
        <v>110</v>
      </c>
      <c r="G627" t="s">
        <v>110</v>
      </c>
      <c r="H627" t="s">
        <v>110</v>
      </c>
      <c r="I627" t="s">
        <v>110</v>
      </c>
      <c r="J627" t="s">
        <v>110</v>
      </c>
      <c r="K627" t="s">
        <v>110</v>
      </c>
    </row>
    <row r="628" spans="2:11" x14ac:dyDescent="0.2">
      <c r="B628" t="s">
        <v>1</v>
      </c>
      <c r="C628" s="2" t="s">
        <v>185</v>
      </c>
      <c r="D628" t="s">
        <v>186</v>
      </c>
      <c r="E628" t="s">
        <v>234</v>
      </c>
      <c r="F628" t="s">
        <v>110</v>
      </c>
      <c r="G628" t="s">
        <v>110</v>
      </c>
      <c r="H628" t="s">
        <v>110</v>
      </c>
      <c r="I628" t="s">
        <v>110</v>
      </c>
      <c r="J628" t="s">
        <v>110</v>
      </c>
      <c r="K628" t="s">
        <v>110</v>
      </c>
    </row>
    <row r="629" spans="2:11" x14ac:dyDescent="0.2">
      <c r="B629" t="s">
        <v>1</v>
      </c>
      <c r="C629" s="2" t="s">
        <v>187</v>
      </c>
      <c r="D629" t="s">
        <v>188</v>
      </c>
      <c r="E629" t="s">
        <v>234</v>
      </c>
      <c r="F629" t="s">
        <v>110</v>
      </c>
      <c r="G629" t="s">
        <v>110</v>
      </c>
      <c r="H629" t="s">
        <v>110</v>
      </c>
      <c r="I629" t="s">
        <v>110</v>
      </c>
      <c r="J629" t="s">
        <v>110</v>
      </c>
      <c r="K629" t="s">
        <v>110</v>
      </c>
    </row>
    <row r="630" spans="2:11" x14ac:dyDescent="0.2">
      <c r="B630" t="s">
        <v>1</v>
      </c>
      <c r="C630" s="2" t="s">
        <v>189</v>
      </c>
      <c r="D630" t="s">
        <v>374</v>
      </c>
      <c r="E630" t="s">
        <v>234</v>
      </c>
      <c r="F630" t="s">
        <v>110</v>
      </c>
      <c r="G630" t="s">
        <v>110</v>
      </c>
      <c r="H630" t="s">
        <v>110</v>
      </c>
      <c r="I630" t="s">
        <v>110</v>
      </c>
      <c r="J630" t="s">
        <v>110</v>
      </c>
      <c r="K630" t="s">
        <v>110</v>
      </c>
    </row>
    <row r="631" spans="2:11" x14ac:dyDescent="0.2">
      <c r="B631" t="s">
        <v>1</v>
      </c>
      <c r="C631" s="2" t="s">
        <v>227</v>
      </c>
      <c r="D631" t="s">
        <v>228</v>
      </c>
      <c r="E631" t="s">
        <v>234</v>
      </c>
      <c r="F631" t="s">
        <v>110</v>
      </c>
      <c r="G631" t="s">
        <v>110</v>
      </c>
      <c r="H631" t="s">
        <v>110</v>
      </c>
      <c r="I631" t="s">
        <v>110</v>
      </c>
      <c r="J631" t="s">
        <v>110</v>
      </c>
      <c r="K631" t="s">
        <v>110</v>
      </c>
    </row>
    <row r="632" spans="2:11" x14ac:dyDescent="0.2">
      <c r="B632" t="s">
        <v>1</v>
      </c>
      <c r="C632" s="2" t="s">
        <v>190</v>
      </c>
      <c r="D632" t="s">
        <v>191</v>
      </c>
      <c r="E632" t="s">
        <v>234</v>
      </c>
      <c r="F632" t="s">
        <v>110</v>
      </c>
      <c r="G632" t="s">
        <v>110</v>
      </c>
      <c r="H632" t="s">
        <v>110</v>
      </c>
      <c r="I632" t="s">
        <v>110</v>
      </c>
      <c r="J632" t="s">
        <v>110</v>
      </c>
      <c r="K632" t="s">
        <v>110</v>
      </c>
    </row>
    <row r="633" spans="2:11" x14ac:dyDescent="0.2">
      <c r="B633" t="s">
        <v>1</v>
      </c>
      <c r="C633" s="2" t="s">
        <v>192</v>
      </c>
      <c r="D633" t="s">
        <v>193</v>
      </c>
      <c r="E633" t="s">
        <v>234</v>
      </c>
      <c r="F633" t="s">
        <v>110</v>
      </c>
      <c r="G633" t="s">
        <v>110</v>
      </c>
      <c r="H633" t="s">
        <v>110</v>
      </c>
      <c r="I633" t="s">
        <v>110</v>
      </c>
      <c r="J633" t="s">
        <v>110</v>
      </c>
      <c r="K633" t="s">
        <v>110</v>
      </c>
    </row>
    <row r="634" spans="2:11" x14ac:dyDescent="0.2">
      <c r="B634" t="s">
        <v>1</v>
      </c>
      <c r="C634" s="2" t="s">
        <v>194</v>
      </c>
      <c r="D634" t="s">
        <v>375</v>
      </c>
      <c r="E634" t="s">
        <v>234</v>
      </c>
      <c r="F634" t="s">
        <v>110</v>
      </c>
      <c r="G634" t="s">
        <v>110</v>
      </c>
      <c r="H634" t="s">
        <v>110</v>
      </c>
      <c r="I634" t="s">
        <v>110</v>
      </c>
      <c r="J634" t="s">
        <v>110</v>
      </c>
      <c r="K634" t="s">
        <v>110</v>
      </c>
    </row>
    <row r="635" spans="2:11" x14ac:dyDescent="0.2">
      <c r="B635" t="s">
        <v>1</v>
      </c>
      <c r="C635" s="2" t="s">
        <v>197</v>
      </c>
      <c r="D635" t="s">
        <v>284</v>
      </c>
      <c r="E635" t="s">
        <v>234</v>
      </c>
      <c r="F635" t="s">
        <v>110</v>
      </c>
      <c r="G635" t="s">
        <v>110</v>
      </c>
      <c r="H635" t="s">
        <v>110</v>
      </c>
      <c r="I635" t="s">
        <v>110</v>
      </c>
      <c r="J635" t="s">
        <v>110</v>
      </c>
      <c r="K635" t="s">
        <v>110</v>
      </c>
    </row>
    <row r="636" spans="2:11" x14ac:dyDescent="0.2">
      <c r="B636" t="s">
        <v>1</v>
      </c>
      <c r="C636" s="2" t="s">
        <v>199</v>
      </c>
      <c r="D636" t="s">
        <v>200</v>
      </c>
      <c r="E636" t="s">
        <v>234</v>
      </c>
      <c r="F636" t="s">
        <v>110</v>
      </c>
      <c r="G636" t="s">
        <v>110</v>
      </c>
      <c r="H636" t="s">
        <v>110</v>
      </c>
      <c r="I636" t="s">
        <v>110</v>
      </c>
      <c r="J636" t="s">
        <v>110</v>
      </c>
      <c r="K636" t="s">
        <v>110</v>
      </c>
    </row>
    <row r="637" spans="2:11" x14ac:dyDescent="0.2">
      <c r="B637" t="s">
        <v>1</v>
      </c>
      <c r="C637" s="2" t="s">
        <v>201</v>
      </c>
      <c r="D637" t="s">
        <v>376</v>
      </c>
      <c r="E637" t="s">
        <v>234</v>
      </c>
      <c r="F637" t="s">
        <v>110</v>
      </c>
      <c r="G637" t="s">
        <v>110</v>
      </c>
      <c r="H637" t="s">
        <v>110</v>
      </c>
      <c r="I637" t="s">
        <v>110</v>
      </c>
      <c r="J637" t="s">
        <v>110</v>
      </c>
      <c r="K637" t="s">
        <v>110</v>
      </c>
    </row>
    <row r="638" spans="2:11" x14ac:dyDescent="0.2">
      <c r="B638" t="s">
        <v>1</v>
      </c>
      <c r="C638" s="2" t="s">
        <v>202</v>
      </c>
      <c r="D638" t="s">
        <v>203</v>
      </c>
      <c r="E638" t="s">
        <v>234</v>
      </c>
      <c r="F638" t="s">
        <v>110</v>
      </c>
      <c r="G638" t="s">
        <v>110</v>
      </c>
      <c r="H638" t="s">
        <v>110</v>
      </c>
      <c r="I638" t="s">
        <v>110</v>
      </c>
      <c r="J638" t="s">
        <v>110</v>
      </c>
      <c r="K638" t="s">
        <v>110</v>
      </c>
    </row>
    <row r="639" spans="2:11" x14ac:dyDescent="0.2">
      <c r="B639" t="s">
        <v>1</v>
      </c>
      <c r="C639" s="2" t="s">
        <v>341</v>
      </c>
      <c r="D639" t="s">
        <v>378</v>
      </c>
      <c r="E639" t="s">
        <v>235</v>
      </c>
      <c r="F639">
        <v>0</v>
      </c>
      <c r="G639">
        <v>0</v>
      </c>
      <c r="H639">
        <v>0</v>
      </c>
      <c r="I639">
        <v>2</v>
      </c>
      <c r="J639">
        <v>0</v>
      </c>
      <c r="K639">
        <v>0</v>
      </c>
    </row>
    <row r="640" spans="2:11" x14ac:dyDescent="0.2">
      <c r="B640" t="s">
        <v>1</v>
      </c>
      <c r="C640" s="2" t="s">
        <v>342</v>
      </c>
      <c r="D640" t="s">
        <v>379</v>
      </c>
      <c r="E640" t="s">
        <v>234</v>
      </c>
      <c r="F640" t="s">
        <v>110</v>
      </c>
      <c r="G640" t="s">
        <v>110</v>
      </c>
      <c r="H640" t="s">
        <v>110</v>
      </c>
      <c r="I640" t="s">
        <v>110</v>
      </c>
      <c r="J640" t="s">
        <v>110</v>
      </c>
      <c r="K640" t="s">
        <v>110</v>
      </c>
    </row>
    <row r="641" spans="2:11" x14ac:dyDescent="0.2">
      <c r="B641" t="s">
        <v>1</v>
      </c>
      <c r="C641" s="2" t="s">
        <v>343</v>
      </c>
      <c r="D641" t="s">
        <v>380</v>
      </c>
      <c r="E641" t="s">
        <v>234</v>
      </c>
      <c r="F641" t="s">
        <v>110</v>
      </c>
      <c r="G641" t="s">
        <v>110</v>
      </c>
      <c r="H641" t="s">
        <v>110</v>
      </c>
      <c r="I641" t="s">
        <v>110</v>
      </c>
      <c r="J641" t="s">
        <v>110</v>
      </c>
      <c r="K641" t="s">
        <v>110</v>
      </c>
    </row>
    <row r="642" spans="2:11" x14ac:dyDescent="0.2">
      <c r="B642" t="s">
        <v>1</v>
      </c>
      <c r="C642" s="2" t="s">
        <v>344</v>
      </c>
      <c r="D642" t="s">
        <v>381</v>
      </c>
      <c r="E642" t="s">
        <v>235</v>
      </c>
      <c r="F642" t="s">
        <v>110</v>
      </c>
      <c r="G642" t="s">
        <v>110</v>
      </c>
      <c r="H642">
        <v>0</v>
      </c>
      <c r="I642">
        <v>0</v>
      </c>
      <c r="J642" t="s">
        <v>110</v>
      </c>
      <c r="K642" t="s">
        <v>110</v>
      </c>
    </row>
    <row r="643" spans="2:11" x14ac:dyDescent="0.2">
      <c r="B643" t="s">
        <v>1</v>
      </c>
      <c r="C643" s="2" t="s">
        <v>345</v>
      </c>
      <c r="D643" t="s">
        <v>382</v>
      </c>
      <c r="E643" t="s">
        <v>235</v>
      </c>
      <c r="F643" t="s">
        <v>110</v>
      </c>
      <c r="G643">
        <v>4</v>
      </c>
      <c r="H643">
        <v>0</v>
      </c>
      <c r="I643" t="s">
        <v>110</v>
      </c>
      <c r="J643" t="s">
        <v>110</v>
      </c>
      <c r="K643" t="s">
        <v>110</v>
      </c>
    </row>
    <row r="644" spans="2:11" x14ac:dyDescent="0.2">
      <c r="B644" t="s">
        <v>1</v>
      </c>
      <c r="C644" s="2" t="s">
        <v>346</v>
      </c>
      <c r="D644" t="s">
        <v>383</v>
      </c>
      <c r="E644" t="s">
        <v>235</v>
      </c>
      <c r="F644">
        <v>0</v>
      </c>
      <c r="G644">
        <v>0</v>
      </c>
      <c r="H644">
        <v>0</v>
      </c>
      <c r="I644">
        <v>0</v>
      </c>
      <c r="J644" t="s">
        <v>110</v>
      </c>
      <c r="K644" t="s">
        <v>110</v>
      </c>
    </row>
    <row r="645" spans="2:11" x14ac:dyDescent="0.2">
      <c r="B645" t="s">
        <v>1</v>
      </c>
      <c r="C645" s="2" t="s">
        <v>347</v>
      </c>
      <c r="D645" t="s">
        <v>384</v>
      </c>
      <c r="E645" t="s">
        <v>234</v>
      </c>
      <c r="F645" t="s">
        <v>110</v>
      </c>
      <c r="G645" t="s">
        <v>110</v>
      </c>
      <c r="H645" t="s">
        <v>110</v>
      </c>
      <c r="I645" t="s">
        <v>110</v>
      </c>
      <c r="J645" t="s">
        <v>110</v>
      </c>
      <c r="K645" t="s">
        <v>110</v>
      </c>
    </row>
    <row r="646" spans="2:11" x14ac:dyDescent="0.2">
      <c r="B646" t="s">
        <v>1</v>
      </c>
      <c r="C646" s="2" t="s">
        <v>348</v>
      </c>
      <c r="D646" t="s">
        <v>385</v>
      </c>
      <c r="E646" t="s">
        <v>234</v>
      </c>
      <c r="F646" t="s">
        <v>110</v>
      </c>
      <c r="G646" t="s">
        <v>110</v>
      </c>
      <c r="H646" t="s">
        <v>110</v>
      </c>
      <c r="I646" t="s">
        <v>110</v>
      </c>
      <c r="J646" t="s">
        <v>110</v>
      </c>
      <c r="K646" t="s">
        <v>110</v>
      </c>
    </row>
    <row r="647" spans="2:11" x14ac:dyDescent="0.2">
      <c r="B647" t="s">
        <v>1</v>
      </c>
      <c r="C647" s="2" t="s">
        <v>349</v>
      </c>
      <c r="D647" t="s">
        <v>386</v>
      </c>
      <c r="E647" t="s">
        <v>234</v>
      </c>
      <c r="F647" t="s">
        <v>110</v>
      </c>
      <c r="G647" t="s">
        <v>110</v>
      </c>
      <c r="H647" t="s">
        <v>110</v>
      </c>
      <c r="I647" t="s">
        <v>110</v>
      </c>
      <c r="J647" t="s">
        <v>110</v>
      </c>
      <c r="K647" t="s">
        <v>110</v>
      </c>
    </row>
    <row r="648" spans="2:11" x14ac:dyDescent="0.2">
      <c r="B648" t="s">
        <v>1</v>
      </c>
      <c r="C648" s="2" t="s">
        <v>350</v>
      </c>
      <c r="D648" t="s">
        <v>387</v>
      </c>
      <c r="E648" t="s">
        <v>234</v>
      </c>
      <c r="F648" t="s">
        <v>110</v>
      </c>
      <c r="G648" t="s">
        <v>110</v>
      </c>
      <c r="H648" t="s">
        <v>110</v>
      </c>
      <c r="I648" t="s">
        <v>110</v>
      </c>
      <c r="J648" t="s">
        <v>110</v>
      </c>
      <c r="K648" t="s">
        <v>110</v>
      </c>
    </row>
    <row r="649" spans="2:11" x14ac:dyDescent="0.2">
      <c r="B649" t="s">
        <v>1</v>
      </c>
      <c r="C649" s="2" t="s">
        <v>351</v>
      </c>
      <c r="D649" t="s">
        <v>388</v>
      </c>
      <c r="E649" t="s">
        <v>234</v>
      </c>
      <c r="F649" t="s">
        <v>110</v>
      </c>
      <c r="G649" t="s">
        <v>110</v>
      </c>
      <c r="H649" t="s">
        <v>110</v>
      </c>
      <c r="I649" t="s">
        <v>110</v>
      </c>
      <c r="J649" t="s">
        <v>110</v>
      </c>
      <c r="K649" t="s">
        <v>110</v>
      </c>
    </row>
    <row r="650" spans="2:11" x14ac:dyDescent="0.2">
      <c r="B650" t="s">
        <v>1</v>
      </c>
      <c r="C650" s="2" t="s">
        <v>352</v>
      </c>
      <c r="D650" t="s">
        <v>389</v>
      </c>
      <c r="E650" t="s">
        <v>235</v>
      </c>
      <c r="F650">
        <v>0</v>
      </c>
      <c r="G650">
        <v>1</v>
      </c>
      <c r="H650">
        <v>0</v>
      </c>
      <c r="I650">
        <v>0</v>
      </c>
      <c r="J650">
        <v>0</v>
      </c>
      <c r="K650" t="s">
        <v>110</v>
      </c>
    </row>
    <row r="651" spans="2:11" x14ac:dyDescent="0.2">
      <c r="B651" t="s">
        <v>1</v>
      </c>
      <c r="C651" s="2" t="s">
        <v>205</v>
      </c>
      <c r="D651" t="s">
        <v>390</v>
      </c>
      <c r="E651" t="s">
        <v>234</v>
      </c>
      <c r="F651" t="s">
        <v>110</v>
      </c>
      <c r="G651" t="s">
        <v>110</v>
      </c>
      <c r="H651" t="s">
        <v>110</v>
      </c>
      <c r="I651" t="s">
        <v>110</v>
      </c>
      <c r="J651" t="s">
        <v>110</v>
      </c>
      <c r="K651" t="s">
        <v>110</v>
      </c>
    </row>
    <row r="652" spans="2:11" x14ac:dyDescent="0.2">
      <c r="B652" t="s">
        <v>1</v>
      </c>
      <c r="C652" s="2" t="s">
        <v>225</v>
      </c>
      <c r="D652" t="s">
        <v>391</v>
      </c>
      <c r="E652" t="s">
        <v>234</v>
      </c>
      <c r="F652" t="s">
        <v>110</v>
      </c>
      <c r="G652" t="s">
        <v>110</v>
      </c>
      <c r="H652" t="s">
        <v>110</v>
      </c>
      <c r="I652" t="s">
        <v>110</v>
      </c>
      <c r="J652" t="s">
        <v>110</v>
      </c>
      <c r="K652" t="s">
        <v>110</v>
      </c>
    </row>
    <row r="653" spans="2:11" x14ac:dyDescent="0.2">
      <c r="B653" t="s">
        <v>237</v>
      </c>
      <c r="C653" s="2" t="s">
        <v>229</v>
      </c>
      <c r="D653" t="s">
        <v>230</v>
      </c>
      <c r="E653" t="s">
        <v>110</v>
      </c>
      <c r="F653" t="s">
        <v>110</v>
      </c>
      <c r="G653" t="s">
        <v>110</v>
      </c>
      <c r="H653" t="s">
        <v>110</v>
      </c>
      <c r="I653" t="s">
        <v>110</v>
      </c>
      <c r="J653" t="s">
        <v>110</v>
      </c>
      <c r="K653" t="s">
        <v>110</v>
      </c>
    </row>
    <row r="654" spans="2:11" x14ac:dyDescent="0.2">
      <c r="B654" t="s">
        <v>2</v>
      </c>
      <c r="C654" s="2" t="s">
        <v>206</v>
      </c>
      <c r="D654" t="s">
        <v>207</v>
      </c>
      <c r="E654" t="s">
        <v>234</v>
      </c>
      <c r="F654" t="s">
        <v>110</v>
      </c>
      <c r="G654" t="s">
        <v>110</v>
      </c>
      <c r="H654" t="s">
        <v>110</v>
      </c>
      <c r="I654" t="s">
        <v>110</v>
      </c>
      <c r="J654" t="s">
        <v>110</v>
      </c>
      <c r="K654" t="s">
        <v>110</v>
      </c>
    </row>
    <row r="655" spans="2:11" x14ac:dyDescent="0.2">
      <c r="B655" t="s">
        <v>2</v>
      </c>
      <c r="C655" s="2" t="s">
        <v>39</v>
      </c>
      <c r="D655" t="s">
        <v>301</v>
      </c>
      <c r="E655" t="s">
        <v>234</v>
      </c>
      <c r="F655" t="s">
        <v>110</v>
      </c>
      <c r="G655" t="s">
        <v>110</v>
      </c>
      <c r="H655" t="s">
        <v>110</v>
      </c>
      <c r="I655" t="s">
        <v>110</v>
      </c>
      <c r="J655" t="s">
        <v>110</v>
      </c>
      <c r="K655" t="s">
        <v>110</v>
      </c>
    </row>
    <row r="656" spans="2:11" x14ac:dyDescent="0.2">
      <c r="B656" t="s">
        <v>2</v>
      </c>
      <c r="C656" s="2" t="s">
        <v>40</v>
      </c>
      <c r="D656" t="s">
        <v>41</v>
      </c>
      <c r="E656" t="s">
        <v>235</v>
      </c>
      <c r="F656">
        <v>0</v>
      </c>
      <c r="G656">
        <v>8</v>
      </c>
      <c r="H656">
        <v>16</v>
      </c>
      <c r="I656">
        <v>4</v>
      </c>
      <c r="J656">
        <v>27</v>
      </c>
      <c r="K656">
        <v>4</v>
      </c>
    </row>
    <row r="657" spans="2:11" x14ac:dyDescent="0.2">
      <c r="B657" t="s">
        <v>2</v>
      </c>
      <c r="C657" s="2" t="s">
        <v>208</v>
      </c>
      <c r="D657" t="s">
        <v>209</v>
      </c>
      <c r="E657" t="s">
        <v>234</v>
      </c>
      <c r="F657" t="s">
        <v>110</v>
      </c>
      <c r="G657" t="s">
        <v>110</v>
      </c>
      <c r="H657" t="s">
        <v>110</v>
      </c>
      <c r="I657" t="s">
        <v>110</v>
      </c>
      <c r="J657" t="s">
        <v>110</v>
      </c>
      <c r="K657" t="s">
        <v>110</v>
      </c>
    </row>
    <row r="658" spans="2:11" x14ac:dyDescent="0.2">
      <c r="B658" t="s">
        <v>2</v>
      </c>
      <c r="C658" s="2" t="s">
        <v>42</v>
      </c>
      <c r="D658" t="s">
        <v>43</v>
      </c>
      <c r="E658" t="s">
        <v>235</v>
      </c>
      <c r="F658">
        <v>2</v>
      </c>
      <c r="G658">
        <v>41</v>
      </c>
      <c r="H658">
        <v>28</v>
      </c>
      <c r="I658">
        <v>40</v>
      </c>
      <c r="J658">
        <v>19</v>
      </c>
      <c r="K658">
        <v>13</v>
      </c>
    </row>
    <row r="659" spans="2:11" x14ac:dyDescent="0.2">
      <c r="B659" t="s">
        <v>2</v>
      </c>
      <c r="C659" s="2" t="s">
        <v>44</v>
      </c>
      <c r="D659" t="s">
        <v>392</v>
      </c>
      <c r="E659" t="s">
        <v>235</v>
      </c>
      <c r="F659">
        <v>4</v>
      </c>
      <c r="G659">
        <v>88</v>
      </c>
      <c r="H659">
        <v>70</v>
      </c>
      <c r="I659">
        <v>59</v>
      </c>
      <c r="J659">
        <v>61</v>
      </c>
      <c r="K659">
        <v>34</v>
      </c>
    </row>
    <row r="660" spans="2:11" x14ac:dyDescent="0.2">
      <c r="B660" t="s">
        <v>2</v>
      </c>
      <c r="C660" s="2" t="s">
        <v>45</v>
      </c>
      <c r="D660" t="s">
        <v>393</v>
      </c>
      <c r="E660" t="s">
        <v>235</v>
      </c>
      <c r="F660">
        <v>7</v>
      </c>
      <c r="G660">
        <v>21</v>
      </c>
      <c r="H660">
        <v>16</v>
      </c>
      <c r="I660">
        <v>8</v>
      </c>
      <c r="J660">
        <v>1</v>
      </c>
      <c r="K660">
        <v>8</v>
      </c>
    </row>
    <row r="661" spans="2:11" x14ac:dyDescent="0.2">
      <c r="B661" t="s">
        <v>2</v>
      </c>
      <c r="C661" s="2" t="s">
        <v>46</v>
      </c>
      <c r="D661" t="s">
        <v>47</v>
      </c>
      <c r="E661" t="s">
        <v>235</v>
      </c>
      <c r="F661">
        <v>0</v>
      </c>
      <c r="G661">
        <v>70</v>
      </c>
      <c r="H661">
        <v>18</v>
      </c>
      <c r="I661">
        <v>8</v>
      </c>
      <c r="J661">
        <v>15</v>
      </c>
      <c r="K661">
        <v>2</v>
      </c>
    </row>
    <row r="662" spans="2:11" x14ac:dyDescent="0.2">
      <c r="B662" t="s">
        <v>2</v>
      </c>
      <c r="C662" s="2" t="s">
        <v>48</v>
      </c>
      <c r="D662" t="s">
        <v>49</v>
      </c>
      <c r="E662" t="s">
        <v>235</v>
      </c>
      <c r="F662">
        <v>100</v>
      </c>
      <c r="G662">
        <v>128</v>
      </c>
      <c r="H662">
        <v>183</v>
      </c>
      <c r="I662">
        <v>175</v>
      </c>
      <c r="J662">
        <v>115</v>
      </c>
      <c r="K662">
        <v>192</v>
      </c>
    </row>
    <row r="663" spans="2:11" x14ac:dyDescent="0.2">
      <c r="B663" t="s">
        <v>2</v>
      </c>
      <c r="C663" s="2" t="s">
        <v>50</v>
      </c>
      <c r="D663" t="s">
        <v>51</v>
      </c>
      <c r="E663" t="s">
        <v>235</v>
      </c>
      <c r="F663">
        <v>14</v>
      </c>
      <c r="G663">
        <v>1</v>
      </c>
      <c r="H663">
        <v>7</v>
      </c>
      <c r="I663">
        <v>5</v>
      </c>
      <c r="J663">
        <v>0</v>
      </c>
      <c r="K663">
        <v>0</v>
      </c>
    </row>
    <row r="664" spans="2:11" x14ac:dyDescent="0.2">
      <c r="B664" t="s">
        <v>2</v>
      </c>
      <c r="C664" s="2" t="s">
        <v>113</v>
      </c>
      <c r="D664" t="s">
        <v>111</v>
      </c>
      <c r="E664" t="s">
        <v>234</v>
      </c>
      <c r="F664" t="s">
        <v>110</v>
      </c>
      <c r="G664" t="s">
        <v>110</v>
      </c>
      <c r="H664" t="s">
        <v>110</v>
      </c>
      <c r="I664" t="s">
        <v>110</v>
      </c>
      <c r="J664" t="s">
        <v>110</v>
      </c>
      <c r="K664" t="s">
        <v>110</v>
      </c>
    </row>
    <row r="665" spans="2:11" x14ac:dyDescent="0.2">
      <c r="B665" t="s">
        <v>2</v>
      </c>
      <c r="C665" s="2" t="s">
        <v>52</v>
      </c>
      <c r="D665" t="s">
        <v>394</v>
      </c>
      <c r="E665" t="s">
        <v>235</v>
      </c>
      <c r="F665">
        <v>13</v>
      </c>
      <c r="G665">
        <v>2</v>
      </c>
      <c r="H665">
        <v>0</v>
      </c>
      <c r="I665">
        <v>15</v>
      </c>
      <c r="J665">
        <v>9</v>
      </c>
      <c r="K665">
        <v>10</v>
      </c>
    </row>
    <row r="666" spans="2:11" x14ac:dyDescent="0.2">
      <c r="B666" t="s">
        <v>2</v>
      </c>
      <c r="C666" s="2" t="s">
        <v>53</v>
      </c>
      <c r="D666" t="s">
        <v>395</v>
      </c>
      <c r="E666" t="s">
        <v>234</v>
      </c>
      <c r="F666">
        <v>0</v>
      </c>
      <c r="G666">
        <v>0</v>
      </c>
      <c r="H666">
        <v>0</v>
      </c>
      <c r="I666">
        <v>0</v>
      </c>
      <c r="J666" t="s">
        <v>110</v>
      </c>
      <c r="K666" t="s">
        <v>110</v>
      </c>
    </row>
    <row r="667" spans="2:11" x14ac:dyDescent="0.2">
      <c r="B667" t="s">
        <v>2</v>
      </c>
      <c r="C667" s="2" t="s">
        <v>54</v>
      </c>
      <c r="D667" t="s">
        <v>55</v>
      </c>
      <c r="E667" t="s">
        <v>235</v>
      </c>
      <c r="F667">
        <v>0</v>
      </c>
      <c r="G667">
        <v>1</v>
      </c>
      <c r="H667">
        <v>0</v>
      </c>
      <c r="I667">
        <v>4</v>
      </c>
      <c r="J667">
        <v>0</v>
      </c>
      <c r="K667">
        <v>0</v>
      </c>
    </row>
    <row r="668" spans="2:11" x14ac:dyDescent="0.2">
      <c r="B668" t="s">
        <v>2</v>
      </c>
      <c r="C668" s="2" t="s">
        <v>56</v>
      </c>
      <c r="D668" t="s">
        <v>57</v>
      </c>
      <c r="E668" t="s">
        <v>235</v>
      </c>
      <c r="F668">
        <v>0</v>
      </c>
      <c r="G668">
        <v>6</v>
      </c>
      <c r="H668">
        <v>2</v>
      </c>
      <c r="I668">
        <v>9</v>
      </c>
      <c r="J668">
        <v>6</v>
      </c>
      <c r="K668">
        <v>0</v>
      </c>
    </row>
    <row r="669" spans="2:11" x14ac:dyDescent="0.2">
      <c r="B669" t="s">
        <v>2</v>
      </c>
      <c r="C669" s="2" t="s">
        <v>58</v>
      </c>
      <c r="D669" t="s">
        <v>59</v>
      </c>
      <c r="E669" t="s">
        <v>235</v>
      </c>
      <c r="F669">
        <v>0</v>
      </c>
      <c r="G669">
        <v>4</v>
      </c>
      <c r="H669">
        <v>3</v>
      </c>
      <c r="I669">
        <v>0</v>
      </c>
      <c r="J669">
        <v>1</v>
      </c>
      <c r="K669">
        <v>0</v>
      </c>
    </row>
    <row r="670" spans="2:11" x14ac:dyDescent="0.2">
      <c r="B670" t="s">
        <v>2</v>
      </c>
      <c r="C670" s="2" t="s">
        <v>62</v>
      </c>
      <c r="D670" t="s">
        <v>396</v>
      </c>
      <c r="E670" t="s">
        <v>235</v>
      </c>
      <c r="F670">
        <v>3</v>
      </c>
      <c r="G670">
        <v>0</v>
      </c>
      <c r="H670">
        <v>0</v>
      </c>
      <c r="I670" t="s">
        <v>110</v>
      </c>
      <c r="J670" t="s">
        <v>110</v>
      </c>
      <c r="K670" t="s">
        <v>110</v>
      </c>
    </row>
    <row r="671" spans="2:11" x14ac:dyDescent="0.2">
      <c r="B671" t="s">
        <v>2</v>
      </c>
      <c r="C671" s="2" t="s">
        <v>63</v>
      </c>
      <c r="D671" t="s">
        <v>397</v>
      </c>
      <c r="E671" t="s">
        <v>235</v>
      </c>
      <c r="F671">
        <v>0</v>
      </c>
      <c r="G671">
        <v>0</v>
      </c>
      <c r="H671">
        <v>0</v>
      </c>
      <c r="I671" t="s">
        <v>110</v>
      </c>
      <c r="J671" t="s">
        <v>110</v>
      </c>
      <c r="K671" t="s">
        <v>110</v>
      </c>
    </row>
    <row r="672" spans="2:11" x14ac:dyDescent="0.2">
      <c r="B672" t="s">
        <v>2</v>
      </c>
      <c r="C672" s="2" t="s">
        <v>64</v>
      </c>
      <c r="D672" t="s">
        <v>65</v>
      </c>
      <c r="E672" t="s">
        <v>235</v>
      </c>
      <c r="F672">
        <v>83</v>
      </c>
      <c r="G672">
        <v>34</v>
      </c>
      <c r="H672">
        <v>41</v>
      </c>
      <c r="I672">
        <v>55</v>
      </c>
      <c r="J672">
        <v>35</v>
      </c>
      <c r="K672">
        <v>19</v>
      </c>
    </row>
    <row r="673" spans="2:11" x14ac:dyDescent="0.2">
      <c r="B673" t="s">
        <v>2</v>
      </c>
      <c r="C673" s="2" t="s">
        <v>66</v>
      </c>
      <c r="D673" t="s">
        <v>398</v>
      </c>
      <c r="E673" t="s">
        <v>235</v>
      </c>
      <c r="F673">
        <v>32</v>
      </c>
      <c r="G673">
        <v>135</v>
      </c>
      <c r="H673">
        <v>61</v>
      </c>
      <c r="I673">
        <v>154</v>
      </c>
      <c r="J673">
        <v>172</v>
      </c>
      <c r="K673">
        <v>105</v>
      </c>
    </row>
    <row r="674" spans="2:11" x14ac:dyDescent="0.2">
      <c r="B674" t="s">
        <v>2</v>
      </c>
      <c r="C674" s="2" t="s">
        <v>67</v>
      </c>
      <c r="D674" t="s">
        <v>399</v>
      </c>
      <c r="E674" t="s">
        <v>235</v>
      </c>
      <c r="F674">
        <v>42</v>
      </c>
      <c r="G674">
        <v>47</v>
      </c>
      <c r="H674">
        <v>32</v>
      </c>
      <c r="I674">
        <v>63</v>
      </c>
      <c r="J674">
        <v>28</v>
      </c>
      <c r="K674">
        <v>49</v>
      </c>
    </row>
    <row r="675" spans="2:11" x14ac:dyDescent="0.2">
      <c r="B675" t="s">
        <v>2</v>
      </c>
      <c r="C675" s="2" t="s">
        <v>68</v>
      </c>
      <c r="D675" t="s">
        <v>400</v>
      </c>
      <c r="E675" t="s">
        <v>235</v>
      </c>
      <c r="F675" t="s">
        <v>110</v>
      </c>
      <c r="G675" t="s">
        <v>110</v>
      </c>
      <c r="H675" t="s">
        <v>110</v>
      </c>
      <c r="I675" t="s">
        <v>110</v>
      </c>
      <c r="J675" t="s">
        <v>110</v>
      </c>
      <c r="K675" t="s">
        <v>110</v>
      </c>
    </row>
    <row r="676" spans="2:11" x14ac:dyDescent="0.2">
      <c r="B676" t="s">
        <v>2</v>
      </c>
      <c r="C676" s="2" t="s">
        <v>212</v>
      </c>
      <c r="D676" t="s">
        <v>213</v>
      </c>
      <c r="E676" t="s">
        <v>234</v>
      </c>
      <c r="F676" t="s">
        <v>110</v>
      </c>
      <c r="G676" t="s">
        <v>110</v>
      </c>
      <c r="H676" t="s">
        <v>110</v>
      </c>
      <c r="I676" t="s">
        <v>110</v>
      </c>
      <c r="J676" t="s">
        <v>110</v>
      </c>
      <c r="K676" t="s">
        <v>110</v>
      </c>
    </row>
    <row r="677" spans="2:11" x14ac:dyDescent="0.2">
      <c r="B677" t="s">
        <v>2</v>
      </c>
      <c r="C677" s="2" t="s">
        <v>70</v>
      </c>
      <c r="D677" t="s">
        <v>71</v>
      </c>
      <c r="E677" t="s">
        <v>235</v>
      </c>
      <c r="F677">
        <v>169</v>
      </c>
      <c r="G677">
        <v>129</v>
      </c>
      <c r="H677">
        <v>112</v>
      </c>
      <c r="I677">
        <v>124</v>
      </c>
      <c r="J677">
        <v>79</v>
      </c>
      <c r="K677">
        <v>62</v>
      </c>
    </row>
    <row r="678" spans="2:11" x14ac:dyDescent="0.2">
      <c r="B678" t="s">
        <v>2</v>
      </c>
      <c r="C678" s="2" t="s">
        <v>72</v>
      </c>
      <c r="D678" t="s">
        <v>73</v>
      </c>
      <c r="E678" t="s">
        <v>235</v>
      </c>
      <c r="F678">
        <v>2</v>
      </c>
      <c r="G678">
        <v>0</v>
      </c>
      <c r="H678">
        <v>0</v>
      </c>
      <c r="I678">
        <v>0</v>
      </c>
      <c r="J678">
        <v>0</v>
      </c>
      <c r="K678">
        <v>0</v>
      </c>
    </row>
    <row r="679" spans="2:11" x14ac:dyDescent="0.2">
      <c r="B679" t="s">
        <v>2</v>
      </c>
      <c r="C679" s="2" t="s">
        <v>214</v>
      </c>
      <c r="D679" t="s">
        <v>215</v>
      </c>
      <c r="E679" t="s">
        <v>234</v>
      </c>
      <c r="F679" t="s">
        <v>110</v>
      </c>
      <c r="G679" t="s">
        <v>110</v>
      </c>
      <c r="H679" t="s">
        <v>110</v>
      </c>
      <c r="I679" t="s">
        <v>110</v>
      </c>
      <c r="J679" t="s">
        <v>110</v>
      </c>
      <c r="K679" t="s">
        <v>110</v>
      </c>
    </row>
    <row r="680" spans="2:11" x14ac:dyDescent="0.2">
      <c r="B680" t="s">
        <v>2</v>
      </c>
      <c r="C680" s="2" t="s">
        <v>231</v>
      </c>
      <c r="D680" t="s">
        <v>401</v>
      </c>
      <c r="E680" t="s">
        <v>234</v>
      </c>
      <c r="F680" t="s">
        <v>110</v>
      </c>
      <c r="G680" t="s">
        <v>110</v>
      </c>
      <c r="H680" t="s">
        <v>110</v>
      </c>
      <c r="I680" t="s">
        <v>110</v>
      </c>
      <c r="J680" t="s">
        <v>110</v>
      </c>
      <c r="K680" t="s">
        <v>110</v>
      </c>
    </row>
    <row r="681" spans="2:11" x14ac:dyDescent="0.2">
      <c r="B681" t="s">
        <v>2</v>
      </c>
      <c r="C681" s="2" t="s">
        <v>216</v>
      </c>
      <c r="D681" t="s">
        <v>402</v>
      </c>
      <c r="E681" t="s">
        <v>234</v>
      </c>
      <c r="F681" t="s">
        <v>110</v>
      </c>
      <c r="G681" t="s">
        <v>110</v>
      </c>
      <c r="H681" t="s">
        <v>110</v>
      </c>
      <c r="I681" t="s">
        <v>110</v>
      </c>
      <c r="J681" t="s">
        <v>110</v>
      </c>
      <c r="K681" t="s">
        <v>110</v>
      </c>
    </row>
    <row r="682" spans="2:11" x14ac:dyDescent="0.2">
      <c r="B682" t="s">
        <v>2</v>
      </c>
      <c r="C682" s="2" t="s">
        <v>74</v>
      </c>
      <c r="D682" t="s">
        <v>75</v>
      </c>
      <c r="E682" t="s">
        <v>235</v>
      </c>
      <c r="F682">
        <v>24</v>
      </c>
      <c r="G682">
        <v>24</v>
      </c>
      <c r="H682">
        <v>20</v>
      </c>
      <c r="I682">
        <v>26</v>
      </c>
      <c r="J682">
        <v>27</v>
      </c>
      <c r="K682">
        <v>54</v>
      </c>
    </row>
    <row r="683" spans="2:11" x14ac:dyDescent="0.2">
      <c r="B683" t="s">
        <v>2</v>
      </c>
      <c r="C683" s="2" t="s">
        <v>76</v>
      </c>
      <c r="D683" t="s">
        <v>403</v>
      </c>
      <c r="E683" t="s">
        <v>234</v>
      </c>
      <c r="F683" t="s">
        <v>110</v>
      </c>
      <c r="G683" t="s">
        <v>110</v>
      </c>
      <c r="H683" t="s">
        <v>110</v>
      </c>
      <c r="I683" t="s">
        <v>110</v>
      </c>
      <c r="J683" t="s">
        <v>110</v>
      </c>
      <c r="K683" t="s">
        <v>110</v>
      </c>
    </row>
    <row r="684" spans="2:11" x14ac:dyDescent="0.2">
      <c r="B684" t="s">
        <v>2</v>
      </c>
      <c r="C684" s="2" t="s">
        <v>232</v>
      </c>
      <c r="D684" t="s">
        <v>404</v>
      </c>
      <c r="E684" t="s">
        <v>234</v>
      </c>
      <c r="F684" t="s">
        <v>110</v>
      </c>
      <c r="G684" t="s">
        <v>110</v>
      </c>
      <c r="H684" t="s">
        <v>110</v>
      </c>
      <c r="I684" t="s">
        <v>110</v>
      </c>
      <c r="J684" t="s">
        <v>110</v>
      </c>
      <c r="K684" t="s">
        <v>110</v>
      </c>
    </row>
    <row r="685" spans="2:11" x14ac:dyDescent="0.2">
      <c r="B685" t="s">
        <v>2</v>
      </c>
      <c r="C685" s="2" t="s">
        <v>77</v>
      </c>
      <c r="D685" t="s">
        <v>405</v>
      </c>
      <c r="E685" t="s">
        <v>235</v>
      </c>
      <c r="F685">
        <v>8</v>
      </c>
      <c r="G685">
        <v>7</v>
      </c>
      <c r="H685">
        <v>0</v>
      </c>
      <c r="I685">
        <v>0</v>
      </c>
      <c r="J685">
        <v>0</v>
      </c>
      <c r="K685">
        <v>4</v>
      </c>
    </row>
    <row r="686" spans="2:11" x14ac:dyDescent="0.2">
      <c r="B686" t="s">
        <v>410</v>
      </c>
      <c r="C686" s="2" t="s">
        <v>87</v>
      </c>
      <c r="D686" t="s">
        <v>88</v>
      </c>
      <c r="E686" t="s">
        <v>235</v>
      </c>
      <c r="F686">
        <v>33</v>
      </c>
      <c r="G686">
        <v>27</v>
      </c>
      <c r="H686">
        <v>19</v>
      </c>
      <c r="I686">
        <v>6</v>
      </c>
      <c r="J686">
        <v>3</v>
      </c>
      <c r="K686">
        <v>2</v>
      </c>
    </row>
    <row r="687" spans="2:11" x14ac:dyDescent="0.2">
      <c r="B687" t="s">
        <v>410</v>
      </c>
      <c r="C687" s="2" t="s">
        <v>25</v>
      </c>
      <c r="D687" t="s">
        <v>316</v>
      </c>
      <c r="E687" t="s">
        <v>235</v>
      </c>
      <c r="F687" t="s">
        <v>110</v>
      </c>
      <c r="G687" t="s">
        <v>110</v>
      </c>
      <c r="H687" t="s">
        <v>110</v>
      </c>
      <c r="I687" t="s">
        <v>110</v>
      </c>
      <c r="J687" t="s">
        <v>110</v>
      </c>
      <c r="K687" t="s">
        <v>110</v>
      </c>
    </row>
    <row r="688" spans="2:11" x14ac:dyDescent="0.2">
      <c r="B688" t="s">
        <v>410</v>
      </c>
      <c r="C688" s="2" t="s">
        <v>90</v>
      </c>
      <c r="D688" t="s">
        <v>324</v>
      </c>
      <c r="E688" t="s">
        <v>235</v>
      </c>
      <c r="F688">
        <v>271</v>
      </c>
      <c r="G688">
        <v>253</v>
      </c>
      <c r="H688">
        <v>181</v>
      </c>
      <c r="I688">
        <v>149</v>
      </c>
      <c r="J688">
        <v>53</v>
      </c>
      <c r="K688">
        <v>182</v>
      </c>
    </row>
    <row r="689" spans="2:11" x14ac:dyDescent="0.2">
      <c r="B689" t="s">
        <v>410</v>
      </c>
      <c r="C689" s="2" t="s">
        <v>218</v>
      </c>
      <c r="D689" t="s">
        <v>302</v>
      </c>
      <c r="E689" t="s">
        <v>234</v>
      </c>
      <c r="F689" t="s">
        <v>110</v>
      </c>
      <c r="G689" t="s">
        <v>110</v>
      </c>
      <c r="H689" t="s">
        <v>110</v>
      </c>
      <c r="I689" t="s">
        <v>110</v>
      </c>
      <c r="J689" t="s">
        <v>110</v>
      </c>
      <c r="K689" t="s">
        <v>110</v>
      </c>
    </row>
    <row r="690" spans="2:11" x14ac:dyDescent="0.2">
      <c r="B690" t="s">
        <v>410</v>
      </c>
      <c r="C690" s="2" t="s">
        <v>210</v>
      </c>
      <c r="D690" t="s">
        <v>211</v>
      </c>
      <c r="E690" t="s">
        <v>234</v>
      </c>
      <c r="F690" t="s">
        <v>110</v>
      </c>
      <c r="G690" t="s">
        <v>110</v>
      </c>
      <c r="H690" t="s">
        <v>110</v>
      </c>
      <c r="I690" t="s">
        <v>110</v>
      </c>
      <c r="J690" t="s">
        <v>110</v>
      </c>
      <c r="K690" t="s">
        <v>110</v>
      </c>
    </row>
    <row r="691" spans="2:11" x14ac:dyDescent="0.2">
      <c r="B691" t="s">
        <v>410</v>
      </c>
      <c r="C691" s="2" t="s">
        <v>26</v>
      </c>
      <c r="D691" t="s">
        <v>27</v>
      </c>
      <c r="E691" t="s">
        <v>235</v>
      </c>
      <c r="F691">
        <v>1</v>
      </c>
      <c r="G691">
        <v>1</v>
      </c>
      <c r="H691">
        <v>35</v>
      </c>
      <c r="I691">
        <v>34</v>
      </c>
      <c r="J691">
        <v>22</v>
      </c>
      <c r="K691">
        <v>17</v>
      </c>
    </row>
    <row r="692" spans="2:11" x14ac:dyDescent="0.2">
      <c r="B692" t="s">
        <v>410</v>
      </c>
      <c r="C692" s="2" t="s">
        <v>60</v>
      </c>
      <c r="D692" t="s">
        <v>61</v>
      </c>
      <c r="E692" t="s">
        <v>235</v>
      </c>
      <c r="F692">
        <v>4</v>
      </c>
      <c r="G692">
        <v>108</v>
      </c>
      <c r="H692">
        <v>61</v>
      </c>
      <c r="I692">
        <v>76</v>
      </c>
      <c r="J692">
        <v>56</v>
      </c>
      <c r="K692">
        <v>91</v>
      </c>
    </row>
    <row r="693" spans="2:11" x14ac:dyDescent="0.2">
      <c r="B693" t="s">
        <v>410</v>
      </c>
      <c r="C693" s="2" t="s">
        <v>165</v>
      </c>
      <c r="D693" t="s">
        <v>166</v>
      </c>
      <c r="E693" t="s">
        <v>234</v>
      </c>
      <c r="F693" t="s">
        <v>110</v>
      </c>
      <c r="G693" t="s">
        <v>110</v>
      </c>
      <c r="H693" t="s">
        <v>110</v>
      </c>
      <c r="I693" t="s">
        <v>110</v>
      </c>
      <c r="J693" t="s">
        <v>110</v>
      </c>
      <c r="K693" t="s">
        <v>110</v>
      </c>
    </row>
    <row r="694" spans="2:11" x14ac:dyDescent="0.2">
      <c r="B694" t="s">
        <v>410</v>
      </c>
      <c r="C694" s="2" t="s">
        <v>219</v>
      </c>
      <c r="D694" t="s">
        <v>314</v>
      </c>
      <c r="E694" t="s">
        <v>235</v>
      </c>
      <c r="F694" t="s">
        <v>110</v>
      </c>
      <c r="G694" t="s">
        <v>110</v>
      </c>
      <c r="H694" t="s">
        <v>110</v>
      </c>
      <c r="I694" t="s">
        <v>110</v>
      </c>
      <c r="J694" t="s">
        <v>110</v>
      </c>
      <c r="K694" t="s">
        <v>110</v>
      </c>
    </row>
    <row r="695" spans="2:11" x14ac:dyDescent="0.2">
      <c r="B695" t="s">
        <v>410</v>
      </c>
      <c r="C695" s="2" t="s">
        <v>69</v>
      </c>
      <c r="D695" t="s">
        <v>407</v>
      </c>
      <c r="E695" t="s">
        <v>235</v>
      </c>
      <c r="F695">
        <v>112</v>
      </c>
      <c r="G695">
        <v>119</v>
      </c>
      <c r="H695">
        <v>108</v>
      </c>
      <c r="I695">
        <v>91</v>
      </c>
      <c r="J695">
        <v>138</v>
      </c>
      <c r="K695">
        <v>61</v>
      </c>
    </row>
    <row r="696" spans="2:11" x14ac:dyDescent="0.2">
      <c r="B696" t="s">
        <v>410</v>
      </c>
      <c r="C696" s="2" t="s">
        <v>222</v>
      </c>
      <c r="D696" t="s">
        <v>304</v>
      </c>
      <c r="E696" t="s">
        <v>234</v>
      </c>
      <c r="F696" t="s">
        <v>110</v>
      </c>
      <c r="G696" t="s">
        <v>110</v>
      </c>
      <c r="H696" t="s">
        <v>110</v>
      </c>
      <c r="I696" t="s">
        <v>110</v>
      </c>
      <c r="J696" t="s">
        <v>110</v>
      </c>
      <c r="K696" t="s">
        <v>110</v>
      </c>
    </row>
    <row r="697" spans="2:11" x14ac:dyDescent="0.2">
      <c r="B697" t="s">
        <v>410</v>
      </c>
      <c r="C697" s="2" t="s">
        <v>195</v>
      </c>
      <c r="D697" t="s">
        <v>196</v>
      </c>
      <c r="E697" t="s">
        <v>236</v>
      </c>
      <c r="F697" t="s">
        <v>110</v>
      </c>
      <c r="G697" t="s">
        <v>110</v>
      </c>
      <c r="H697" t="s">
        <v>110</v>
      </c>
      <c r="I697" t="s">
        <v>110</v>
      </c>
      <c r="J697" t="s">
        <v>110</v>
      </c>
      <c r="K697" t="s">
        <v>110</v>
      </c>
    </row>
    <row r="698" spans="2:11" x14ac:dyDescent="0.2">
      <c r="B698" t="s">
        <v>410</v>
      </c>
      <c r="C698" s="2" t="s">
        <v>198</v>
      </c>
      <c r="D698" t="s">
        <v>363</v>
      </c>
      <c r="E698" t="s">
        <v>234</v>
      </c>
      <c r="F698" t="s">
        <v>110</v>
      </c>
      <c r="G698" t="s">
        <v>110</v>
      </c>
      <c r="H698" t="s">
        <v>110</v>
      </c>
      <c r="I698" t="s">
        <v>110</v>
      </c>
      <c r="J698" t="s">
        <v>110</v>
      </c>
      <c r="K698" t="s">
        <v>110</v>
      </c>
    </row>
    <row r="699" spans="2:11" x14ac:dyDescent="0.2">
      <c r="B699" t="s">
        <v>410</v>
      </c>
      <c r="C699" s="2" t="s">
        <v>224</v>
      </c>
      <c r="D699" t="s">
        <v>305</v>
      </c>
      <c r="E699" t="s">
        <v>234</v>
      </c>
      <c r="F699" t="s">
        <v>110</v>
      </c>
      <c r="G699" t="s">
        <v>110</v>
      </c>
      <c r="H699" t="s">
        <v>110</v>
      </c>
      <c r="I699" t="s">
        <v>110</v>
      </c>
      <c r="J699" t="s">
        <v>110</v>
      </c>
      <c r="K699" t="s">
        <v>110</v>
      </c>
    </row>
    <row r="700" spans="2:11" x14ac:dyDescent="0.2">
      <c r="B700" t="s">
        <v>410</v>
      </c>
      <c r="C700" s="2" t="s">
        <v>204</v>
      </c>
      <c r="D700" t="s">
        <v>377</v>
      </c>
      <c r="E700" t="s">
        <v>234</v>
      </c>
      <c r="F700" t="s">
        <v>110</v>
      </c>
      <c r="G700" t="s">
        <v>110</v>
      </c>
      <c r="H700" t="s">
        <v>110</v>
      </c>
      <c r="I700" t="s">
        <v>110</v>
      </c>
      <c r="J700" t="s">
        <v>110</v>
      </c>
      <c r="K700" t="s">
        <v>110</v>
      </c>
    </row>
    <row r="701" spans="2:11" x14ac:dyDescent="0.2">
      <c r="B701" t="s">
        <v>3</v>
      </c>
      <c r="C701" s="2" t="s">
        <v>78</v>
      </c>
      <c r="D701" t="s">
        <v>79</v>
      </c>
      <c r="E701" t="s">
        <v>235</v>
      </c>
      <c r="F701">
        <v>27</v>
      </c>
      <c r="G701">
        <v>21</v>
      </c>
      <c r="H701">
        <v>8</v>
      </c>
      <c r="I701">
        <v>13</v>
      </c>
      <c r="J701">
        <v>13</v>
      </c>
      <c r="K701">
        <v>0</v>
      </c>
    </row>
    <row r="702" spans="2:11" x14ac:dyDescent="0.2">
      <c r="B702" t="s">
        <v>3</v>
      </c>
      <c r="C702" s="2" t="s">
        <v>80</v>
      </c>
      <c r="D702" t="s">
        <v>360</v>
      </c>
      <c r="E702" t="s">
        <v>234</v>
      </c>
      <c r="F702">
        <v>0</v>
      </c>
      <c r="G702">
        <v>0</v>
      </c>
      <c r="H702">
        <v>0</v>
      </c>
      <c r="I702" t="s">
        <v>110</v>
      </c>
      <c r="J702" t="s">
        <v>110</v>
      </c>
      <c r="K702" t="s">
        <v>110</v>
      </c>
    </row>
    <row r="703" spans="2:11" x14ac:dyDescent="0.2">
      <c r="B703" t="s">
        <v>3</v>
      </c>
      <c r="C703" s="2" t="s">
        <v>81</v>
      </c>
      <c r="D703" t="s">
        <v>82</v>
      </c>
      <c r="E703" t="s">
        <v>235</v>
      </c>
      <c r="F703">
        <v>18</v>
      </c>
      <c r="G703">
        <v>20</v>
      </c>
      <c r="H703">
        <v>40</v>
      </c>
      <c r="I703">
        <v>20</v>
      </c>
      <c r="J703">
        <v>18</v>
      </c>
      <c r="K703">
        <v>14</v>
      </c>
    </row>
    <row r="704" spans="2:11" x14ac:dyDescent="0.2">
      <c r="B704" t="s">
        <v>3</v>
      </c>
      <c r="C704" s="2" t="s">
        <v>83</v>
      </c>
      <c r="D704" t="s">
        <v>84</v>
      </c>
      <c r="E704" t="s">
        <v>235</v>
      </c>
      <c r="F704">
        <v>0</v>
      </c>
      <c r="G704">
        <v>1</v>
      </c>
      <c r="H704">
        <v>6</v>
      </c>
      <c r="I704">
        <v>0</v>
      </c>
      <c r="J704">
        <v>2</v>
      </c>
      <c r="K704">
        <v>2</v>
      </c>
    </row>
    <row r="705" spans="2:11" x14ac:dyDescent="0.2">
      <c r="B705" t="s">
        <v>3</v>
      </c>
      <c r="C705" s="2" t="s">
        <v>217</v>
      </c>
      <c r="D705" t="s">
        <v>311</v>
      </c>
      <c r="E705" t="s">
        <v>234</v>
      </c>
      <c r="F705" t="s">
        <v>110</v>
      </c>
      <c r="G705" t="s">
        <v>110</v>
      </c>
      <c r="H705" t="s">
        <v>110</v>
      </c>
      <c r="I705" t="s">
        <v>110</v>
      </c>
      <c r="J705" t="s">
        <v>110</v>
      </c>
      <c r="K705" t="s">
        <v>110</v>
      </c>
    </row>
    <row r="706" spans="2:11" x14ac:dyDescent="0.2">
      <c r="B706" t="s">
        <v>3</v>
      </c>
      <c r="C706" s="2" t="s">
        <v>85</v>
      </c>
      <c r="D706" t="s">
        <v>86</v>
      </c>
      <c r="E706" t="s">
        <v>235</v>
      </c>
      <c r="F706">
        <v>0</v>
      </c>
      <c r="G706">
        <v>8</v>
      </c>
      <c r="H706">
        <v>3</v>
      </c>
      <c r="I706">
        <v>0</v>
      </c>
      <c r="J706">
        <v>0</v>
      </c>
      <c r="K706">
        <v>0</v>
      </c>
    </row>
    <row r="707" spans="2:11" x14ac:dyDescent="0.2">
      <c r="B707" t="s">
        <v>3</v>
      </c>
      <c r="C707" s="2" t="s">
        <v>89</v>
      </c>
      <c r="D707" t="s">
        <v>312</v>
      </c>
      <c r="E707" t="s">
        <v>234</v>
      </c>
      <c r="F707" t="s">
        <v>110</v>
      </c>
      <c r="G707" t="s">
        <v>110</v>
      </c>
      <c r="H707" t="s">
        <v>110</v>
      </c>
      <c r="I707" t="s">
        <v>110</v>
      </c>
      <c r="J707" t="s">
        <v>110</v>
      </c>
      <c r="K707" t="s">
        <v>110</v>
      </c>
    </row>
    <row r="708" spans="2:11" x14ac:dyDescent="0.2">
      <c r="B708" t="s">
        <v>3</v>
      </c>
      <c r="C708" s="2" t="s">
        <v>91</v>
      </c>
      <c r="D708" t="s">
        <v>364</v>
      </c>
      <c r="E708" t="s">
        <v>235</v>
      </c>
      <c r="F708">
        <v>23</v>
      </c>
      <c r="G708">
        <v>8</v>
      </c>
      <c r="H708">
        <v>10</v>
      </c>
      <c r="I708">
        <v>31</v>
      </c>
      <c r="J708">
        <v>39</v>
      </c>
      <c r="K708">
        <v>12</v>
      </c>
    </row>
    <row r="709" spans="2:11" x14ac:dyDescent="0.2">
      <c r="B709" t="s">
        <v>3</v>
      </c>
      <c r="C709" s="2" t="s">
        <v>92</v>
      </c>
      <c r="D709" t="s">
        <v>313</v>
      </c>
      <c r="E709" t="s">
        <v>235</v>
      </c>
      <c r="F709" t="s">
        <v>110</v>
      </c>
      <c r="G709" t="s">
        <v>110</v>
      </c>
      <c r="H709" t="s">
        <v>110</v>
      </c>
      <c r="I709" t="s">
        <v>110</v>
      </c>
      <c r="J709" t="s">
        <v>110</v>
      </c>
      <c r="K709" t="s">
        <v>110</v>
      </c>
    </row>
    <row r="710" spans="2:11" x14ac:dyDescent="0.2">
      <c r="B710" t="s">
        <v>3</v>
      </c>
      <c r="C710" s="2" t="s">
        <v>93</v>
      </c>
      <c r="D710" t="s">
        <v>325</v>
      </c>
      <c r="E710" t="s">
        <v>234</v>
      </c>
      <c r="F710" t="s">
        <v>110</v>
      </c>
      <c r="G710" t="s">
        <v>110</v>
      </c>
      <c r="H710" t="s">
        <v>110</v>
      </c>
      <c r="I710" t="s">
        <v>110</v>
      </c>
      <c r="J710" t="s">
        <v>110</v>
      </c>
      <c r="K710" t="s">
        <v>110</v>
      </c>
    </row>
    <row r="711" spans="2:11" x14ac:dyDescent="0.2">
      <c r="B711" t="s">
        <v>3</v>
      </c>
      <c r="C711" s="2" t="s">
        <v>94</v>
      </c>
      <c r="D711" t="s">
        <v>95</v>
      </c>
      <c r="E711" t="s">
        <v>235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</row>
    <row r="712" spans="2:11" x14ac:dyDescent="0.2">
      <c r="B712" t="s">
        <v>3</v>
      </c>
      <c r="C712" s="2" t="s">
        <v>220</v>
      </c>
      <c r="D712" t="s">
        <v>303</v>
      </c>
      <c r="E712" t="s">
        <v>234</v>
      </c>
      <c r="F712" t="s">
        <v>110</v>
      </c>
      <c r="G712" t="s">
        <v>110</v>
      </c>
      <c r="H712" t="s">
        <v>110</v>
      </c>
      <c r="I712" t="s">
        <v>110</v>
      </c>
      <c r="J712" t="s">
        <v>110</v>
      </c>
      <c r="K712" t="s">
        <v>110</v>
      </c>
    </row>
    <row r="713" spans="2:11" x14ac:dyDescent="0.2">
      <c r="B713" t="s">
        <v>3</v>
      </c>
      <c r="C713" s="2" t="s">
        <v>221</v>
      </c>
      <c r="D713" t="s">
        <v>315</v>
      </c>
      <c r="E713" t="s">
        <v>234</v>
      </c>
      <c r="F713" t="s">
        <v>110</v>
      </c>
      <c r="G713" t="s">
        <v>110</v>
      </c>
      <c r="H713" t="s">
        <v>110</v>
      </c>
      <c r="I713" t="s">
        <v>110</v>
      </c>
      <c r="J713" t="s">
        <v>110</v>
      </c>
      <c r="K713" t="s">
        <v>110</v>
      </c>
    </row>
    <row r="714" spans="2:11" x14ac:dyDescent="0.2">
      <c r="B714" t="s">
        <v>3</v>
      </c>
      <c r="C714" s="2" t="s">
        <v>96</v>
      </c>
      <c r="D714" t="s">
        <v>326</v>
      </c>
      <c r="E714" t="s">
        <v>235</v>
      </c>
      <c r="F714">
        <v>82</v>
      </c>
      <c r="G714">
        <v>74</v>
      </c>
      <c r="H714">
        <v>52</v>
      </c>
      <c r="I714">
        <v>43</v>
      </c>
      <c r="J714">
        <v>33</v>
      </c>
      <c r="K714">
        <v>19</v>
      </c>
    </row>
    <row r="715" spans="2:11" x14ac:dyDescent="0.2">
      <c r="B715" t="s">
        <v>3</v>
      </c>
      <c r="C715" s="2" t="s">
        <v>97</v>
      </c>
      <c r="D715" t="s">
        <v>98</v>
      </c>
      <c r="E715" t="s">
        <v>235</v>
      </c>
      <c r="F715">
        <v>16</v>
      </c>
      <c r="G715">
        <v>18</v>
      </c>
      <c r="H715">
        <v>1</v>
      </c>
      <c r="I715">
        <v>8</v>
      </c>
      <c r="J715">
        <v>1</v>
      </c>
      <c r="K715">
        <v>0</v>
      </c>
    </row>
    <row r="716" spans="2:11" x14ac:dyDescent="0.2">
      <c r="B716" t="s">
        <v>3</v>
      </c>
      <c r="C716" s="2" t="s">
        <v>99</v>
      </c>
      <c r="D716" t="s">
        <v>361</v>
      </c>
      <c r="E716" t="s">
        <v>235</v>
      </c>
      <c r="F716">
        <v>0</v>
      </c>
      <c r="G716">
        <v>4</v>
      </c>
      <c r="H716">
        <v>0</v>
      </c>
      <c r="I716">
        <v>5</v>
      </c>
      <c r="J716">
        <v>0</v>
      </c>
      <c r="K716">
        <v>0</v>
      </c>
    </row>
    <row r="717" spans="2:11" x14ac:dyDescent="0.2">
      <c r="B717" t="s">
        <v>3</v>
      </c>
      <c r="C717" s="2" t="s">
        <v>226</v>
      </c>
      <c r="D717" t="s">
        <v>319</v>
      </c>
      <c r="E717" t="s">
        <v>234</v>
      </c>
      <c r="F717" t="s">
        <v>110</v>
      </c>
      <c r="G717" t="s">
        <v>110</v>
      </c>
      <c r="H717" t="s">
        <v>110</v>
      </c>
      <c r="I717" t="s">
        <v>110</v>
      </c>
      <c r="J717" t="s">
        <v>110</v>
      </c>
      <c r="K717" t="s">
        <v>110</v>
      </c>
    </row>
    <row r="718" spans="2:11" x14ac:dyDescent="0.2">
      <c r="B718" t="s">
        <v>3</v>
      </c>
      <c r="C718" s="2" t="s">
        <v>223</v>
      </c>
      <c r="D718" t="s">
        <v>406</v>
      </c>
      <c r="E718" t="s">
        <v>234</v>
      </c>
      <c r="F718" t="s">
        <v>110</v>
      </c>
      <c r="G718" t="s">
        <v>110</v>
      </c>
      <c r="H718" t="s">
        <v>110</v>
      </c>
      <c r="I718" t="s">
        <v>110</v>
      </c>
      <c r="J718" t="s">
        <v>110</v>
      </c>
      <c r="K718" t="s">
        <v>110</v>
      </c>
    </row>
    <row r="719" spans="2:11" x14ac:dyDescent="0.2">
      <c r="B719" t="s">
        <v>3</v>
      </c>
      <c r="C719" s="2" t="s">
        <v>353</v>
      </c>
      <c r="D719" t="s">
        <v>354</v>
      </c>
      <c r="E719" t="s">
        <v>235</v>
      </c>
      <c r="F719" t="s">
        <v>110</v>
      </c>
      <c r="G719" t="s">
        <v>110</v>
      </c>
      <c r="H719" t="s">
        <v>110</v>
      </c>
      <c r="I719" t="s">
        <v>110</v>
      </c>
      <c r="J719" t="s">
        <v>110</v>
      </c>
      <c r="K719" t="s">
        <v>110</v>
      </c>
    </row>
    <row r="720" spans="2:11" x14ac:dyDescent="0.2">
      <c r="B720" t="s">
        <v>3</v>
      </c>
      <c r="C720" s="2" t="s">
        <v>355</v>
      </c>
      <c r="D720" t="s">
        <v>356</v>
      </c>
      <c r="E720" t="s">
        <v>235</v>
      </c>
      <c r="F720" t="s">
        <v>110</v>
      </c>
      <c r="G720" t="s">
        <v>110</v>
      </c>
      <c r="H720" t="s">
        <v>110</v>
      </c>
      <c r="I720" t="s">
        <v>110</v>
      </c>
      <c r="J720" t="s">
        <v>110</v>
      </c>
      <c r="K720" t="s">
        <v>110</v>
      </c>
    </row>
    <row r="721" spans="2:11" x14ac:dyDescent="0.2">
      <c r="B721" t="s">
        <v>3</v>
      </c>
      <c r="C721" s="2" t="s">
        <v>100</v>
      </c>
      <c r="D721" t="s">
        <v>101</v>
      </c>
      <c r="E721" t="s">
        <v>235</v>
      </c>
      <c r="F721">
        <v>9</v>
      </c>
      <c r="G721">
        <v>0</v>
      </c>
      <c r="H721">
        <v>5</v>
      </c>
      <c r="I721">
        <v>18</v>
      </c>
      <c r="J721">
        <v>40</v>
      </c>
      <c r="K721">
        <v>21</v>
      </c>
    </row>
    <row r="722" spans="2:11" x14ac:dyDescent="0.2">
      <c r="B722" t="s">
        <v>3</v>
      </c>
      <c r="C722" s="2" t="s">
        <v>102</v>
      </c>
      <c r="D722" t="s">
        <v>103</v>
      </c>
      <c r="E722" t="s">
        <v>235</v>
      </c>
      <c r="F722" t="s">
        <v>110</v>
      </c>
      <c r="G722" t="s">
        <v>110</v>
      </c>
      <c r="H722" t="s">
        <v>110</v>
      </c>
      <c r="I722" t="s">
        <v>110</v>
      </c>
      <c r="J722" t="s">
        <v>110</v>
      </c>
      <c r="K722" t="s">
        <v>110</v>
      </c>
    </row>
    <row r="723" spans="2:11" x14ac:dyDescent="0.2">
      <c r="B723" t="s">
        <v>3</v>
      </c>
      <c r="C723" s="2" t="s">
        <v>114</v>
      </c>
      <c r="D723" t="s">
        <v>112</v>
      </c>
      <c r="E723" t="s">
        <v>235</v>
      </c>
      <c r="F723" t="s">
        <v>110</v>
      </c>
      <c r="G723" t="s">
        <v>110</v>
      </c>
      <c r="H723" t="s">
        <v>110</v>
      </c>
      <c r="I723" t="s">
        <v>110</v>
      </c>
      <c r="J723" t="s">
        <v>110</v>
      </c>
      <c r="K723" t="s">
        <v>110</v>
      </c>
    </row>
    <row r="724" spans="2:11" x14ac:dyDescent="0.2">
      <c r="B724" t="s">
        <v>3</v>
      </c>
      <c r="C724" s="2" t="s">
        <v>357</v>
      </c>
      <c r="D724" t="s">
        <v>358</v>
      </c>
      <c r="E724" t="s">
        <v>235</v>
      </c>
      <c r="F724" t="s">
        <v>110</v>
      </c>
      <c r="G724" t="s">
        <v>110</v>
      </c>
      <c r="H724" t="s">
        <v>110</v>
      </c>
      <c r="I724" t="s">
        <v>110</v>
      </c>
      <c r="J724" t="s">
        <v>110</v>
      </c>
      <c r="K724" t="s">
        <v>110</v>
      </c>
    </row>
    <row r="726" spans="2:11" x14ac:dyDescent="0.2">
      <c r="B726" t="s">
        <v>416</v>
      </c>
      <c r="C726" s="2" t="s">
        <v>329</v>
      </c>
    </row>
    <row r="728" spans="2:11" x14ac:dyDescent="0.2">
      <c r="B728" t="s">
        <v>259</v>
      </c>
      <c r="C728" s="2" t="s">
        <v>8</v>
      </c>
      <c r="D728" t="s">
        <v>9</v>
      </c>
      <c r="E728" t="s">
        <v>233</v>
      </c>
      <c r="F728" t="s">
        <v>106</v>
      </c>
      <c r="G728" t="s">
        <v>106</v>
      </c>
      <c r="H728" t="s">
        <v>106</v>
      </c>
      <c r="I728" t="s">
        <v>106</v>
      </c>
      <c r="J728" t="s">
        <v>106</v>
      </c>
      <c r="K728" t="s">
        <v>106</v>
      </c>
    </row>
    <row r="729" spans="2:11" x14ac:dyDescent="0.2">
      <c r="B729" t="s">
        <v>261</v>
      </c>
      <c r="C729" s="2" t="s">
        <v>286</v>
      </c>
      <c r="D729" t="s">
        <v>287</v>
      </c>
      <c r="E729" t="s">
        <v>288</v>
      </c>
      <c r="F729" t="s">
        <v>290</v>
      </c>
      <c r="G729" t="s">
        <v>290</v>
      </c>
      <c r="H729" t="s">
        <v>290</v>
      </c>
      <c r="I729" t="s">
        <v>290</v>
      </c>
      <c r="J729" t="s">
        <v>290</v>
      </c>
      <c r="K729" t="s">
        <v>290</v>
      </c>
    </row>
    <row r="730" spans="2:11" x14ac:dyDescent="0.2">
      <c r="B730" t="s">
        <v>1</v>
      </c>
      <c r="C730" s="2" t="s">
        <v>130</v>
      </c>
      <c r="D730" t="s">
        <v>131</v>
      </c>
      <c r="E730" t="s">
        <v>234</v>
      </c>
      <c r="F730" t="s">
        <v>110</v>
      </c>
      <c r="G730" t="s">
        <v>110</v>
      </c>
      <c r="H730" t="s">
        <v>110</v>
      </c>
      <c r="I730" t="s">
        <v>110</v>
      </c>
      <c r="J730" t="s">
        <v>110</v>
      </c>
      <c r="K730" t="s">
        <v>110</v>
      </c>
    </row>
    <row r="731" spans="2:11" x14ac:dyDescent="0.2">
      <c r="B731" t="s">
        <v>1</v>
      </c>
      <c r="C731" s="2" t="s">
        <v>10</v>
      </c>
      <c r="D731" t="s">
        <v>369</v>
      </c>
      <c r="E731" t="s">
        <v>235</v>
      </c>
      <c r="F731">
        <v>123</v>
      </c>
      <c r="G731">
        <v>76</v>
      </c>
      <c r="H731">
        <v>132</v>
      </c>
      <c r="I731">
        <v>93</v>
      </c>
      <c r="J731">
        <v>118</v>
      </c>
      <c r="K731">
        <v>39</v>
      </c>
    </row>
    <row r="732" spans="2:11" x14ac:dyDescent="0.2">
      <c r="B732" t="s">
        <v>1</v>
      </c>
      <c r="C732" s="2" t="s">
        <v>11</v>
      </c>
      <c r="D732" t="s">
        <v>12</v>
      </c>
      <c r="E732" t="s">
        <v>234</v>
      </c>
      <c r="F732" t="s">
        <v>110</v>
      </c>
      <c r="G732" t="s">
        <v>110</v>
      </c>
      <c r="H732" t="s">
        <v>110</v>
      </c>
      <c r="I732" t="s">
        <v>110</v>
      </c>
      <c r="J732" t="s">
        <v>110</v>
      </c>
      <c r="K732" t="s">
        <v>110</v>
      </c>
    </row>
    <row r="733" spans="2:11" x14ac:dyDescent="0.2">
      <c r="B733" t="s">
        <v>1</v>
      </c>
      <c r="C733" s="2" t="s">
        <v>132</v>
      </c>
      <c r="D733" t="s">
        <v>133</v>
      </c>
      <c r="E733" t="s">
        <v>234</v>
      </c>
      <c r="F733" t="s">
        <v>110</v>
      </c>
      <c r="G733" t="s">
        <v>110</v>
      </c>
      <c r="H733" t="s">
        <v>110</v>
      </c>
      <c r="I733" t="s">
        <v>110</v>
      </c>
      <c r="J733" t="s">
        <v>110</v>
      </c>
      <c r="K733" t="s">
        <v>110</v>
      </c>
    </row>
    <row r="734" spans="2:11" x14ac:dyDescent="0.2">
      <c r="B734" t="s">
        <v>1</v>
      </c>
      <c r="C734" s="2" t="s">
        <v>134</v>
      </c>
      <c r="D734" t="s">
        <v>370</v>
      </c>
      <c r="E734" t="s">
        <v>234</v>
      </c>
      <c r="F734" t="s">
        <v>110</v>
      </c>
      <c r="G734" t="s">
        <v>110</v>
      </c>
      <c r="H734" t="s">
        <v>110</v>
      </c>
      <c r="I734" t="s">
        <v>110</v>
      </c>
      <c r="J734" t="s">
        <v>110</v>
      </c>
      <c r="K734" t="s">
        <v>110</v>
      </c>
    </row>
    <row r="735" spans="2:11" x14ac:dyDescent="0.2">
      <c r="B735" t="s">
        <v>1</v>
      </c>
      <c r="C735" s="2" t="s">
        <v>13</v>
      </c>
      <c r="D735" t="s">
        <v>14</v>
      </c>
      <c r="E735" t="s">
        <v>235</v>
      </c>
      <c r="F735">
        <v>82</v>
      </c>
      <c r="G735">
        <v>76</v>
      </c>
      <c r="H735">
        <v>58</v>
      </c>
      <c r="I735">
        <v>38</v>
      </c>
      <c r="J735">
        <v>32</v>
      </c>
      <c r="K735">
        <v>17</v>
      </c>
    </row>
    <row r="736" spans="2:11" x14ac:dyDescent="0.2">
      <c r="B736" t="s">
        <v>1</v>
      </c>
      <c r="C736" s="2" t="s">
        <v>135</v>
      </c>
      <c r="D736" t="s">
        <v>136</v>
      </c>
      <c r="E736" t="s">
        <v>234</v>
      </c>
      <c r="F736" t="s">
        <v>110</v>
      </c>
      <c r="G736" t="s">
        <v>110</v>
      </c>
      <c r="H736" t="s">
        <v>110</v>
      </c>
      <c r="I736" t="s">
        <v>110</v>
      </c>
      <c r="J736" t="s">
        <v>110</v>
      </c>
      <c r="K736" t="s">
        <v>110</v>
      </c>
    </row>
    <row r="737" spans="2:11" x14ac:dyDescent="0.2">
      <c r="B737" t="s">
        <v>1</v>
      </c>
      <c r="C737" s="2" t="s">
        <v>137</v>
      </c>
      <c r="D737" t="s">
        <v>138</v>
      </c>
      <c r="E737" t="s">
        <v>234</v>
      </c>
      <c r="F737" t="s">
        <v>110</v>
      </c>
      <c r="G737" t="s">
        <v>110</v>
      </c>
      <c r="H737" t="s">
        <v>110</v>
      </c>
      <c r="I737" t="s">
        <v>110</v>
      </c>
      <c r="J737" t="s">
        <v>110</v>
      </c>
      <c r="K737" t="s">
        <v>110</v>
      </c>
    </row>
    <row r="738" spans="2:11" x14ac:dyDescent="0.2">
      <c r="B738" t="s">
        <v>1</v>
      </c>
      <c r="C738" s="2" t="s">
        <v>139</v>
      </c>
      <c r="D738" t="s">
        <v>371</v>
      </c>
      <c r="E738" t="s">
        <v>234</v>
      </c>
      <c r="F738" t="s">
        <v>110</v>
      </c>
      <c r="G738" t="s">
        <v>110</v>
      </c>
      <c r="H738" t="s">
        <v>110</v>
      </c>
      <c r="I738" t="s">
        <v>110</v>
      </c>
      <c r="J738" t="s">
        <v>110</v>
      </c>
      <c r="K738" t="s">
        <v>110</v>
      </c>
    </row>
    <row r="739" spans="2:11" x14ac:dyDescent="0.2">
      <c r="B739" t="s">
        <v>1</v>
      </c>
      <c r="C739" s="2" t="s">
        <v>15</v>
      </c>
      <c r="D739" t="s">
        <v>16</v>
      </c>
      <c r="E739" t="s">
        <v>235</v>
      </c>
      <c r="F739" t="s">
        <v>110</v>
      </c>
      <c r="G739" t="s">
        <v>110</v>
      </c>
      <c r="H739" t="s">
        <v>110</v>
      </c>
      <c r="I739" t="s">
        <v>110</v>
      </c>
      <c r="J739" t="s">
        <v>110</v>
      </c>
      <c r="K739" t="s">
        <v>110</v>
      </c>
    </row>
    <row r="740" spans="2:11" x14ac:dyDescent="0.2">
      <c r="B740" t="s">
        <v>1</v>
      </c>
      <c r="C740" s="2" t="s">
        <v>140</v>
      </c>
      <c r="D740" t="s">
        <v>141</v>
      </c>
      <c r="E740" t="s">
        <v>234</v>
      </c>
      <c r="F740" t="s">
        <v>110</v>
      </c>
      <c r="G740" t="s">
        <v>110</v>
      </c>
      <c r="H740" t="s">
        <v>110</v>
      </c>
      <c r="I740" t="s">
        <v>110</v>
      </c>
      <c r="J740" t="s">
        <v>110</v>
      </c>
      <c r="K740" t="s">
        <v>110</v>
      </c>
    </row>
    <row r="741" spans="2:11" x14ac:dyDescent="0.2">
      <c r="B741" t="s">
        <v>1</v>
      </c>
      <c r="C741" s="2" t="s">
        <v>17</v>
      </c>
      <c r="D741" t="s">
        <v>18</v>
      </c>
      <c r="E741" t="s">
        <v>235</v>
      </c>
      <c r="F741">
        <v>72</v>
      </c>
      <c r="G741">
        <v>62</v>
      </c>
      <c r="H741">
        <v>36</v>
      </c>
      <c r="I741">
        <v>31</v>
      </c>
      <c r="J741">
        <v>30</v>
      </c>
      <c r="K741">
        <v>6</v>
      </c>
    </row>
    <row r="742" spans="2:11" x14ac:dyDescent="0.2">
      <c r="B742" t="s">
        <v>1</v>
      </c>
      <c r="C742" s="2" t="s">
        <v>142</v>
      </c>
      <c r="D742" t="s">
        <v>143</v>
      </c>
      <c r="E742" t="s">
        <v>234</v>
      </c>
      <c r="F742" t="s">
        <v>110</v>
      </c>
      <c r="G742" t="s">
        <v>110</v>
      </c>
      <c r="H742" t="s">
        <v>110</v>
      </c>
      <c r="I742" t="s">
        <v>110</v>
      </c>
      <c r="J742" t="s">
        <v>110</v>
      </c>
      <c r="K742" t="s">
        <v>110</v>
      </c>
    </row>
    <row r="743" spans="2:11" x14ac:dyDescent="0.2">
      <c r="B743" t="s">
        <v>1</v>
      </c>
      <c r="C743" s="2" t="s">
        <v>19</v>
      </c>
      <c r="D743" t="s">
        <v>20</v>
      </c>
      <c r="E743" t="s">
        <v>234</v>
      </c>
      <c r="F743" t="s">
        <v>110</v>
      </c>
      <c r="G743" t="s">
        <v>110</v>
      </c>
      <c r="H743" t="s">
        <v>110</v>
      </c>
      <c r="I743" t="s">
        <v>110</v>
      </c>
      <c r="J743" t="s">
        <v>110</v>
      </c>
      <c r="K743" t="s">
        <v>110</v>
      </c>
    </row>
    <row r="744" spans="2:11" x14ac:dyDescent="0.2">
      <c r="B744" t="s">
        <v>1</v>
      </c>
      <c r="C744" s="2" t="s">
        <v>144</v>
      </c>
      <c r="D744" t="s">
        <v>145</v>
      </c>
      <c r="E744" t="s">
        <v>234</v>
      </c>
      <c r="F744" t="s">
        <v>110</v>
      </c>
      <c r="G744" t="s">
        <v>110</v>
      </c>
      <c r="H744" t="s">
        <v>110</v>
      </c>
      <c r="I744" t="s">
        <v>110</v>
      </c>
      <c r="J744" t="s">
        <v>110</v>
      </c>
      <c r="K744" t="s">
        <v>110</v>
      </c>
    </row>
    <row r="745" spans="2:11" x14ac:dyDescent="0.2">
      <c r="B745" t="s">
        <v>1</v>
      </c>
      <c r="C745" s="2" t="s">
        <v>146</v>
      </c>
      <c r="D745" t="s">
        <v>372</v>
      </c>
      <c r="E745" t="s">
        <v>234</v>
      </c>
      <c r="F745" t="s">
        <v>110</v>
      </c>
      <c r="G745" t="s">
        <v>110</v>
      </c>
      <c r="H745" t="s">
        <v>110</v>
      </c>
      <c r="I745" t="s">
        <v>110</v>
      </c>
      <c r="J745" t="s">
        <v>110</v>
      </c>
      <c r="K745" t="s">
        <v>110</v>
      </c>
    </row>
    <row r="746" spans="2:11" x14ac:dyDescent="0.2">
      <c r="B746" t="s">
        <v>1</v>
      </c>
      <c r="C746" s="2" t="s">
        <v>147</v>
      </c>
      <c r="D746" t="s">
        <v>148</v>
      </c>
      <c r="E746" t="s">
        <v>234</v>
      </c>
      <c r="F746" t="s">
        <v>110</v>
      </c>
      <c r="G746" t="s">
        <v>110</v>
      </c>
      <c r="H746" t="s">
        <v>110</v>
      </c>
      <c r="I746" t="s">
        <v>110</v>
      </c>
      <c r="J746" t="s">
        <v>110</v>
      </c>
      <c r="K746" t="s">
        <v>110</v>
      </c>
    </row>
    <row r="747" spans="2:11" x14ac:dyDescent="0.2">
      <c r="B747" t="s">
        <v>1</v>
      </c>
      <c r="C747" s="2" t="s">
        <v>21</v>
      </c>
      <c r="D747" t="s">
        <v>22</v>
      </c>
      <c r="E747" t="s">
        <v>235</v>
      </c>
      <c r="F747">
        <v>5</v>
      </c>
      <c r="G747">
        <v>4</v>
      </c>
      <c r="H747" t="s">
        <v>110</v>
      </c>
      <c r="I747" t="s">
        <v>110</v>
      </c>
      <c r="J747" t="s">
        <v>110</v>
      </c>
      <c r="K747" t="s">
        <v>110</v>
      </c>
    </row>
    <row r="748" spans="2:11" x14ac:dyDescent="0.2">
      <c r="B748" t="s">
        <v>1</v>
      </c>
      <c r="C748" s="2" t="s">
        <v>23</v>
      </c>
      <c r="D748" t="s">
        <v>24</v>
      </c>
      <c r="E748" t="s">
        <v>234</v>
      </c>
      <c r="F748" t="s">
        <v>110</v>
      </c>
      <c r="G748" t="s">
        <v>110</v>
      </c>
      <c r="H748" t="s">
        <v>110</v>
      </c>
      <c r="I748" t="s">
        <v>110</v>
      </c>
      <c r="J748" t="s">
        <v>110</v>
      </c>
      <c r="K748" t="s">
        <v>110</v>
      </c>
    </row>
    <row r="749" spans="2:11" x14ac:dyDescent="0.2">
      <c r="B749" t="s">
        <v>1</v>
      </c>
      <c r="C749" s="2" t="s">
        <v>149</v>
      </c>
      <c r="D749" t="s">
        <v>150</v>
      </c>
      <c r="E749" t="s">
        <v>234</v>
      </c>
      <c r="F749" t="s">
        <v>110</v>
      </c>
      <c r="G749" t="s">
        <v>110</v>
      </c>
      <c r="H749" t="s">
        <v>110</v>
      </c>
      <c r="I749" t="s">
        <v>110</v>
      </c>
      <c r="J749" t="s">
        <v>110</v>
      </c>
      <c r="K749" t="s">
        <v>110</v>
      </c>
    </row>
    <row r="750" spans="2:11" x14ac:dyDescent="0.2">
      <c r="B750" t="s">
        <v>1</v>
      </c>
      <c r="C750" s="2" t="s">
        <v>151</v>
      </c>
      <c r="D750" t="s">
        <v>152</v>
      </c>
      <c r="E750" t="s">
        <v>234</v>
      </c>
      <c r="F750" t="s">
        <v>110</v>
      </c>
      <c r="G750" t="s">
        <v>110</v>
      </c>
      <c r="H750" t="s">
        <v>110</v>
      </c>
      <c r="I750" t="s">
        <v>110</v>
      </c>
      <c r="J750" t="s">
        <v>110</v>
      </c>
      <c r="K750" t="s">
        <v>110</v>
      </c>
    </row>
    <row r="751" spans="2:11" x14ac:dyDescent="0.2">
      <c r="B751" t="s">
        <v>1</v>
      </c>
      <c r="C751" s="2" t="s">
        <v>153</v>
      </c>
      <c r="D751" t="s">
        <v>154</v>
      </c>
      <c r="E751" t="s">
        <v>234</v>
      </c>
      <c r="F751" t="s">
        <v>110</v>
      </c>
      <c r="G751" t="s">
        <v>110</v>
      </c>
      <c r="H751" t="s">
        <v>110</v>
      </c>
      <c r="I751" t="s">
        <v>110</v>
      </c>
      <c r="J751" t="s">
        <v>110</v>
      </c>
      <c r="K751" t="s">
        <v>110</v>
      </c>
    </row>
    <row r="752" spans="2:11" x14ac:dyDescent="0.2">
      <c r="B752" t="s">
        <v>1</v>
      </c>
      <c r="C752" s="2" t="s">
        <v>155</v>
      </c>
      <c r="D752" t="s">
        <v>156</v>
      </c>
      <c r="E752" t="s">
        <v>234</v>
      </c>
      <c r="F752" t="s">
        <v>110</v>
      </c>
      <c r="G752" t="s">
        <v>110</v>
      </c>
      <c r="H752" t="s">
        <v>110</v>
      </c>
      <c r="I752" t="s">
        <v>110</v>
      </c>
      <c r="J752" t="s">
        <v>110</v>
      </c>
      <c r="K752" t="s">
        <v>110</v>
      </c>
    </row>
    <row r="753" spans="2:11" x14ac:dyDescent="0.2">
      <c r="B753" t="s">
        <v>1</v>
      </c>
      <c r="C753" s="2" t="s">
        <v>157</v>
      </c>
      <c r="D753" t="s">
        <v>158</v>
      </c>
      <c r="E753" t="s">
        <v>234</v>
      </c>
      <c r="F753" t="s">
        <v>110</v>
      </c>
      <c r="G753" t="s">
        <v>110</v>
      </c>
      <c r="H753" t="s">
        <v>110</v>
      </c>
      <c r="I753" t="s">
        <v>110</v>
      </c>
      <c r="J753" t="s">
        <v>110</v>
      </c>
      <c r="K753" t="s">
        <v>110</v>
      </c>
    </row>
    <row r="754" spans="2:11" x14ac:dyDescent="0.2">
      <c r="B754" t="s">
        <v>1</v>
      </c>
      <c r="C754" s="2" t="s">
        <v>28</v>
      </c>
      <c r="D754" t="s">
        <v>29</v>
      </c>
      <c r="E754" t="s">
        <v>234</v>
      </c>
      <c r="F754" t="s">
        <v>110</v>
      </c>
      <c r="G754" t="s">
        <v>110</v>
      </c>
      <c r="H754" t="s">
        <v>110</v>
      </c>
      <c r="I754" t="s">
        <v>110</v>
      </c>
      <c r="J754" t="s">
        <v>110</v>
      </c>
      <c r="K754" t="s">
        <v>110</v>
      </c>
    </row>
    <row r="755" spans="2:11" x14ac:dyDescent="0.2">
      <c r="B755" t="s">
        <v>1</v>
      </c>
      <c r="C755" s="2" t="s">
        <v>30</v>
      </c>
      <c r="D755" t="s">
        <v>317</v>
      </c>
      <c r="E755" t="s">
        <v>235</v>
      </c>
      <c r="F755">
        <v>100</v>
      </c>
      <c r="G755">
        <v>210</v>
      </c>
      <c r="H755">
        <v>157</v>
      </c>
      <c r="I755">
        <v>90</v>
      </c>
      <c r="J755">
        <v>77</v>
      </c>
      <c r="K755">
        <v>25</v>
      </c>
    </row>
    <row r="756" spans="2:11" x14ac:dyDescent="0.2">
      <c r="B756" t="s">
        <v>1</v>
      </c>
      <c r="C756" s="2" t="s">
        <v>159</v>
      </c>
      <c r="D756" t="s">
        <v>160</v>
      </c>
      <c r="E756" t="s">
        <v>234</v>
      </c>
      <c r="F756" t="s">
        <v>110</v>
      </c>
      <c r="G756" t="s">
        <v>110</v>
      </c>
      <c r="H756" t="s">
        <v>110</v>
      </c>
      <c r="I756" t="s">
        <v>110</v>
      </c>
      <c r="J756" t="s">
        <v>110</v>
      </c>
      <c r="K756" t="s">
        <v>110</v>
      </c>
    </row>
    <row r="757" spans="2:11" x14ac:dyDescent="0.2">
      <c r="B757" t="s">
        <v>1</v>
      </c>
      <c r="C757" s="2" t="s">
        <v>161</v>
      </c>
      <c r="D757" t="s">
        <v>162</v>
      </c>
      <c r="E757" t="s">
        <v>234</v>
      </c>
      <c r="F757" t="s">
        <v>110</v>
      </c>
      <c r="G757" t="s">
        <v>110</v>
      </c>
      <c r="H757" t="s">
        <v>110</v>
      </c>
      <c r="I757" t="s">
        <v>110</v>
      </c>
      <c r="J757" t="s">
        <v>110</v>
      </c>
      <c r="K757" t="s">
        <v>110</v>
      </c>
    </row>
    <row r="758" spans="2:11" x14ac:dyDescent="0.2">
      <c r="B758" t="s">
        <v>1</v>
      </c>
      <c r="C758" s="2" t="s">
        <v>163</v>
      </c>
      <c r="D758" t="s">
        <v>164</v>
      </c>
      <c r="E758" t="s">
        <v>234</v>
      </c>
      <c r="F758" t="s">
        <v>110</v>
      </c>
      <c r="G758" t="s">
        <v>110</v>
      </c>
      <c r="H758" t="s">
        <v>110</v>
      </c>
      <c r="I758" t="s">
        <v>110</v>
      </c>
      <c r="J758" t="s">
        <v>110</v>
      </c>
      <c r="K758" t="s">
        <v>110</v>
      </c>
    </row>
    <row r="759" spans="2:11" x14ac:dyDescent="0.2">
      <c r="B759" t="s">
        <v>1</v>
      </c>
      <c r="C759" s="2" t="s">
        <v>167</v>
      </c>
      <c r="D759" t="s">
        <v>168</v>
      </c>
      <c r="E759" t="s">
        <v>234</v>
      </c>
      <c r="F759" t="s">
        <v>110</v>
      </c>
      <c r="G759" t="s">
        <v>110</v>
      </c>
      <c r="H759" t="s">
        <v>110</v>
      </c>
      <c r="I759" t="s">
        <v>110</v>
      </c>
      <c r="J759" t="s">
        <v>110</v>
      </c>
      <c r="K759" t="s">
        <v>110</v>
      </c>
    </row>
    <row r="760" spans="2:11" x14ac:dyDescent="0.2">
      <c r="B760" t="s">
        <v>1</v>
      </c>
      <c r="C760" s="2" t="s">
        <v>169</v>
      </c>
      <c r="D760" t="s">
        <v>170</v>
      </c>
      <c r="E760" t="s">
        <v>234</v>
      </c>
      <c r="F760" t="s">
        <v>110</v>
      </c>
      <c r="G760" t="s">
        <v>110</v>
      </c>
      <c r="H760" t="s">
        <v>110</v>
      </c>
      <c r="I760" t="s">
        <v>110</v>
      </c>
      <c r="J760" t="s">
        <v>110</v>
      </c>
      <c r="K760" t="s">
        <v>110</v>
      </c>
    </row>
    <row r="761" spans="2:11" x14ac:dyDescent="0.2">
      <c r="B761" t="s">
        <v>1</v>
      </c>
      <c r="C761" s="2" t="s">
        <v>31</v>
      </c>
      <c r="D761" t="s">
        <v>318</v>
      </c>
      <c r="E761" t="s">
        <v>235</v>
      </c>
      <c r="F761">
        <v>36</v>
      </c>
      <c r="G761">
        <v>168</v>
      </c>
      <c r="H761">
        <v>125</v>
      </c>
      <c r="I761">
        <v>35</v>
      </c>
      <c r="J761">
        <v>42</v>
      </c>
      <c r="K761">
        <v>24</v>
      </c>
    </row>
    <row r="762" spans="2:11" x14ac:dyDescent="0.2">
      <c r="B762" t="s">
        <v>1</v>
      </c>
      <c r="C762" s="2" t="s">
        <v>171</v>
      </c>
      <c r="D762" t="s">
        <v>172</v>
      </c>
      <c r="E762" t="s">
        <v>234</v>
      </c>
      <c r="F762" t="s">
        <v>110</v>
      </c>
      <c r="G762" t="s">
        <v>110</v>
      </c>
      <c r="H762" t="s">
        <v>110</v>
      </c>
      <c r="I762" t="s">
        <v>110</v>
      </c>
      <c r="J762" t="s">
        <v>110</v>
      </c>
      <c r="K762" t="s">
        <v>110</v>
      </c>
    </row>
    <row r="763" spans="2:11" x14ac:dyDescent="0.2">
      <c r="B763" t="s">
        <v>1</v>
      </c>
      <c r="C763" s="2" t="s">
        <v>173</v>
      </c>
      <c r="D763" t="s">
        <v>174</v>
      </c>
      <c r="E763" t="s">
        <v>234</v>
      </c>
      <c r="F763" t="s">
        <v>110</v>
      </c>
      <c r="G763" t="s">
        <v>110</v>
      </c>
      <c r="H763" t="s">
        <v>110</v>
      </c>
      <c r="I763" t="s">
        <v>110</v>
      </c>
      <c r="J763" t="s">
        <v>110</v>
      </c>
      <c r="K763" t="s">
        <v>110</v>
      </c>
    </row>
    <row r="764" spans="2:11" x14ac:dyDescent="0.2">
      <c r="B764" t="s">
        <v>1</v>
      </c>
      <c r="C764" s="2" t="s">
        <v>32</v>
      </c>
      <c r="D764" t="s">
        <v>33</v>
      </c>
      <c r="E764" t="s">
        <v>234</v>
      </c>
      <c r="F764" t="s">
        <v>110</v>
      </c>
      <c r="G764" t="s">
        <v>110</v>
      </c>
      <c r="H764" t="s">
        <v>110</v>
      </c>
      <c r="I764" t="s">
        <v>110</v>
      </c>
      <c r="J764" t="s">
        <v>110</v>
      </c>
      <c r="K764" t="s">
        <v>110</v>
      </c>
    </row>
    <row r="765" spans="2:11" x14ac:dyDescent="0.2">
      <c r="B765" t="s">
        <v>1</v>
      </c>
      <c r="C765" s="2" t="s">
        <v>175</v>
      </c>
      <c r="D765" t="s">
        <v>176</v>
      </c>
      <c r="E765" t="s">
        <v>234</v>
      </c>
      <c r="F765" t="s">
        <v>110</v>
      </c>
      <c r="G765" t="s">
        <v>110</v>
      </c>
      <c r="H765" t="s">
        <v>110</v>
      </c>
      <c r="I765" t="s">
        <v>110</v>
      </c>
      <c r="J765" t="s">
        <v>110</v>
      </c>
      <c r="K765" t="s">
        <v>110</v>
      </c>
    </row>
    <row r="766" spans="2:11" x14ac:dyDescent="0.2">
      <c r="B766" t="s">
        <v>1</v>
      </c>
      <c r="C766" s="2" t="s">
        <v>177</v>
      </c>
      <c r="D766" t="s">
        <v>178</v>
      </c>
      <c r="E766" t="s">
        <v>234</v>
      </c>
      <c r="F766" t="s">
        <v>110</v>
      </c>
      <c r="G766" t="s">
        <v>110</v>
      </c>
      <c r="H766" t="s">
        <v>110</v>
      </c>
      <c r="I766" t="s">
        <v>110</v>
      </c>
      <c r="J766" t="s">
        <v>110</v>
      </c>
      <c r="K766" t="s">
        <v>110</v>
      </c>
    </row>
    <row r="767" spans="2:11" x14ac:dyDescent="0.2">
      <c r="B767" t="s">
        <v>1</v>
      </c>
      <c r="C767" s="2" t="s">
        <v>34</v>
      </c>
      <c r="D767" t="s">
        <v>35</v>
      </c>
      <c r="E767" t="s">
        <v>234</v>
      </c>
      <c r="F767" t="s">
        <v>110</v>
      </c>
      <c r="G767" t="s">
        <v>110</v>
      </c>
      <c r="H767" t="s">
        <v>110</v>
      </c>
      <c r="I767" t="s">
        <v>110</v>
      </c>
      <c r="J767" t="s">
        <v>110</v>
      </c>
      <c r="K767" t="s">
        <v>110</v>
      </c>
    </row>
    <row r="768" spans="2:11" x14ac:dyDescent="0.2">
      <c r="B768" t="s">
        <v>1</v>
      </c>
      <c r="C768" s="2" t="s">
        <v>179</v>
      </c>
      <c r="D768" t="s">
        <v>180</v>
      </c>
      <c r="E768" t="s">
        <v>234</v>
      </c>
      <c r="F768" t="s">
        <v>110</v>
      </c>
      <c r="G768" t="s">
        <v>110</v>
      </c>
      <c r="H768" t="s">
        <v>110</v>
      </c>
      <c r="I768" t="s">
        <v>110</v>
      </c>
      <c r="J768" t="s">
        <v>110</v>
      </c>
      <c r="K768" t="s">
        <v>110</v>
      </c>
    </row>
    <row r="769" spans="2:11" x14ac:dyDescent="0.2">
      <c r="B769" t="s">
        <v>1</v>
      </c>
      <c r="C769" s="2" t="s">
        <v>36</v>
      </c>
      <c r="D769" t="s">
        <v>37</v>
      </c>
      <c r="E769" t="s">
        <v>235</v>
      </c>
      <c r="F769" t="s">
        <v>110</v>
      </c>
      <c r="G769" t="s">
        <v>110</v>
      </c>
      <c r="H769" t="s">
        <v>110</v>
      </c>
      <c r="I769" t="s">
        <v>110</v>
      </c>
      <c r="J769" t="s">
        <v>110</v>
      </c>
      <c r="K769" t="s">
        <v>110</v>
      </c>
    </row>
    <row r="770" spans="2:11" x14ac:dyDescent="0.2">
      <c r="B770" t="s">
        <v>1</v>
      </c>
      <c r="C770" s="2" t="s">
        <v>181</v>
      </c>
      <c r="D770" t="s">
        <v>182</v>
      </c>
      <c r="E770" t="s">
        <v>234</v>
      </c>
      <c r="F770" t="s">
        <v>110</v>
      </c>
      <c r="G770" t="s">
        <v>110</v>
      </c>
      <c r="H770" t="s">
        <v>110</v>
      </c>
      <c r="I770" t="s">
        <v>110</v>
      </c>
      <c r="J770" t="s">
        <v>110</v>
      </c>
      <c r="K770" t="s">
        <v>110</v>
      </c>
    </row>
    <row r="771" spans="2:11" x14ac:dyDescent="0.2">
      <c r="B771" t="s">
        <v>1</v>
      </c>
      <c r="C771" s="2" t="s">
        <v>38</v>
      </c>
      <c r="D771" t="s">
        <v>373</v>
      </c>
      <c r="E771" t="s">
        <v>235</v>
      </c>
      <c r="F771">
        <v>22</v>
      </c>
      <c r="G771">
        <v>34</v>
      </c>
      <c r="H771">
        <v>17</v>
      </c>
      <c r="I771">
        <v>16</v>
      </c>
      <c r="J771">
        <v>1</v>
      </c>
      <c r="K771">
        <v>2</v>
      </c>
    </row>
    <row r="772" spans="2:11" x14ac:dyDescent="0.2">
      <c r="B772" t="s">
        <v>1</v>
      </c>
      <c r="C772" s="2" t="s">
        <v>183</v>
      </c>
      <c r="D772" t="s">
        <v>184</v>
      </c>
      <c r="E772" t="s">
        <v>234</v>
      </c>
      <c r="F772" t="s">
        <v>110</v>
      </c>
      <c r="G772" t="s">
        <v>110</v>
      </c>
      <c r="H772" t="s">
        <v>110</v>
      </c>
      <c r="I772" t="s">
        <v>110</v>
      </c>
      <c r="J772" t="s">
        <v>110</v>
      </c>
      <c r="K772" t="s">
        <v>110</v>
      </c>
    </row>
    <row r="773" spans="2:11" x14ac:dyDescent="0.2">
      <c r="B773" t="s">
        <v>1</v>
      </c>
      <c r="C773" s="2" t="s">
        <v>185</v>
      </c>
      <c r="D773" t="s">
        <v>186</v>
      </c>
      <c r="E773" t="s">
        <v>234</v>
      </c>
      <c r="F773" t="s">
        <v>110</v>
      </c>
      <c r="G773" t="s">
        <v>110</v>
      </c>
      <c r="H773" t="s">
        <v>110</v>
      </c>
      <c r="I773" t="s">
        <v>110</v>
      </c>
      <c r="J773" t="s">
        <v>110</v>
      </c>
      <c r="K773" t="s">
        <v>110</v>
      </c>
    </row>
    <row r="774" spans="2:11" x14ac:dyDescent="0.2">
      <c r="B774" t="s">
        <v>1</v>
      </c>
      <c r="C774" s="2" t="s">
        <v>187</v>
      </c>
      <c r="D774" t="s">
        <v>188</v>
      </c>
      <c r="E774" t="s">
        <v>234</v>
      </c>
      <c r="F774" t="s">
        <v>110</v>
      </c>
      <c r="G774" t="s">
        <v>110</v>
      </c>
      <c r="H774" t="s">
        <v>110</v>
      </c>
      <c r="I774" t="s">
        <v>110</v>
      </c>
      <c r="J774" t="s">
        <v>110</v>
      </c>
      <c r="K774" t="s">
        <v>110</v>
      </c>
    </row>
    <row r="775" spans="2:11" x14ac:dyDescent="0.2">
      <c r="B775" t="s">
        <v>1</v>
      </c>
      <c r="C775" s="2" t="s">
        <v>189</v>
      </c>
      <c r="D775" t="s">
        <v>374</v>
      </c>
      <c r="E775" t="s">
        <v>234</v>
      </c>
      <c r="F775" t="s">
        <v>110</v>
      </c>
      <c r="G775" t="s">
        <v>110</v>
      </c>
      <c r="H775" t="s">
        <v>110</v>
      </c>
      <c r="I775" t="s">
        <v>110</v>
      </c>
      <c r="J775" t="s">
        <v>110</v>
      </c>
      <c r="K775" t="s">
        <v>110</v>
      </c>
    </row>
    <row r="776" spans="2:11" x14ac:dyDescent="0.2">
      <c r="B776" t="s">
        <v>1</v>
      </c>
      <c r="C776" s="2" t="s">
        <v>227</v>
      </c>
      <c r="D776" t="s">
        <v>228</v>
      </c>
      <c r="E776" t="s">
        <v>234</v>
      </c>
      <c r="F776" t="s">
        <v>110</v>
      </c>
      <c r="G776" t="s">
        <v>110</v>
      </c>
      <c r="H776" t="s">
        <v>110</v>
      </c>
      <c r="I776" t="s">
        <v>110</v>
      </c>
      <c r="J776" t="s">
        <v>110</v>
      </c>
      <c r="K776" t="s">
        <v>110</v>
      </c>
    </row>
    <row r="777" spans="2:11" x14ac:dyDescent="0.2">
      <c r="B777" t="s">
        <v>1</v>
      </c>
      <c r="C777" s="2" t="s">
        <v>190</v>
      </c>
      <c r="D777" t="s">
        <v>191</v>
      </c>
      <c r="E777" t="s">
        <v>234</v>
      </c>
      <c r="F777" t="s">
        <v>110</v>
      </c>
      <c r="G777" t="s">
        <v>110</v>
      </c>
      <c r="H777" t="s">
        <v>110</v>
      </c>
      <c r="I777" t="s">
        <v>110</v>
      </c>
      <c r="J777" t="s">
        <v>110</v>
      </c>
      <c r="K777" t="s">
        <v>110</v>
      </c>
    </row>
    <row r="778" spans="2:11" x14ac:dyDescent="0.2">
      <c r="B778" t="s">
        <v>1</v>
      </c>
      <c r="C778" s="2" t="s">
        <v>192</v>
      </c>
      <c r="D778" t="s">
        <v>193</v>
      </c>
      <c r="E778" t="s">
        <v>234</v>
      </c>
      <c r="F778" t="s">
        <v>110</v>
      </c>
      <c r="G778" t="s">
        <v>110</v>
      </c>
      <c r="H778" t="s">
        <v>110</v>
      </c>
      <c r="I778" t="s">
        <v>110</v>
      </c>
      <c r="J778" t="s">
        <v>110</v>
      </c>
      <c r="K778" t="s">
        <v>110</v>
      </c>
    </row>
    <row r="779" spans="2:11" x14ac:dyDescent="0.2">
      <c r="B779" t="s">
        <v>1</v>
      </c>
      <c r="C779" s="2" t="s">
        <v>194</v>
      </c>
      <c r="D779" t="s">
        <v>375</v>
      </c>
      <c r="E779" t="s">
        <v>234</v>
      </c>
      <c r="F779" t="s">
        <v>110</v>
      </c>
      <c r="G779" t="s">
        <v>110</v>
      </c>
      <c r="H779" t="s">
        <v>110</v>
      </c>
      <c r="I779" t="s">
        <v>110</v>
      </c>
      <c r="J779" t="s">
        <v>110</v>
      </c>
      <c r="K779" t="s">
        <v>110</v>
      </c>
    </row>
    <row r="780" spans="2:11" x14ac:dyDescent="0.2">
      <c r="B780" t="s">
        <v>1</v>
      </c>
      <c r="C780" s="2" t="s">
        <v>197</v>
      </c>
      <c r="D780" t="s">
        <v>284</v>
      </c>
      <c r="E780" t="s">
        <v>234</v>
      </c>
      <c r="F780" t="s">
        <v>110</v>
      </c>
      <c r="G780" t="s">
        <v>110</v>
      </c>
      <c r="H780" t="s">
        <v>110</v>
      </c>
      <c r="I780" t="s">
        <v>110</v>
      </c>
      <c r="J780" t="s">
        <v>110</v>
      </c>
      <c r="K780" t="s">
        <v>110</v>
      </c>
    </row>
    <row r="781" spans="2:11" x14ac:dyDescent="0.2">
      <c r="B781" t="s">
        <v>1</v>
      </c>
      <c r="C781" s="2" t="s">
        <v>199</v>
      </c>
      <c r="D781" t="s">
        <v>200</v>
      </c>
      <c r="E781" t="s">
        <v>234</v>
      </c>
      <c r="F781" t="s">
        <v>110</v>
      </c>
      <c r="G781" t="s">
        <v>110</v>
      </c>
      <c r="H781" t="s">
        <v>110</v>
      </c>
      <c r="I781" t="s">
        <v>110</v>
      </c>
      <c r="J781" t="s">
        <v>110</v>
      </c>
      <c r="K781" t="s">
        <v>110</v>
      </c>
    </row>
    <row r="782" spans="2:11" x14ac:dyDescent="0.2">
      <c r="B782" t="s">
        <v>1</v>
      </c>
      <c r="C782" s="2" t="s">
        <v>201</v>
      </c>
      <c r="D782" t="s">
        <v>376</v>
      </c>
      <c r="E782" t="s">
        <v>234</v>
      </c>
      <c r="F782" t="s">
        <v>110</v>
      </c>
      <c r="G782" t="s">
        <v>110</v>
      </c>
      <c r="H782" t="s">
        <v>110</v>
      </c>
      <c r="I782" t="s">
        <v>110</v>
      </c>
      <c r="J782" t="s">
        <v>110</v>
      </c>
      <c r="K782" t="s">
        <v>110</v>
      </c>
    </row>
    <row r="783" spans="2:11" x14ac:dyDescent="0.2">
      <c r="B783" t="s">
        <v>1</v>
      </c>
      <c r="C783" s="2" t="s">
        <v>202</v>
      </c>
      <c r="D783" t="s">
        <v>203</v>
      </c>
      <c r="E783" t="s">
        <v>234</v>
      </c>
      <c r="F783" t="s">
        <v>110</v>
      </c>
      <c r="G783" t="s">
        <v>110</v>
      </c>
      <c r="H783" t="s">
        <v>110</v>
      </c>
      <c r="I783" t="s">
        <v>110</v>
      </c>
      <c r="J783" t="s">
        <v>110</v>
      </c>
      <c r="K783" t="s">
        <v>110</v>
      </c>
    </row>
    <row r="784" spans="2:11" x14ac:dyDescent="0.2">
      <c r="B784" t="s">
        <v>1</v>
      </c>
      <c r="C784" s="2" t="s">
        <v>341</v>
      </c>
      <c r="D784" t="s">
        <v>378</v>
      </c>
      <c r="E784" t="s">
        <v>235</v>
      </c>
      <c r="F784">
        <v>0</v>
      </c>
      <c r="G784">
        <v>0</v>
      </c>
      <c r="H784">
        <v>1</v>
      </c>
      <c r="I784">
        <v>2</v>
      </c>
      <c r="J784">
        <v>0</v>
      </c>
      <c r="K784">
        <v>1</v>
      </c>
    </row>
    <row r="785" spans="2:11" x14ac:dyDescent="0.2">
      <c r="B785" t="s">
        <v>1</v>
      </c>
      <c r="C785" s="2" t="s">
        <v>342</v>
      </c>
      <c r="D785" t="s">
        <v>379</v>
      </c>
      <c r="E785" t="s">
        <v>234</v>
      </c>
      <c r="F785" t="s">
        <v>110</v>
      </c>
      <c r="G785" t="s">
        <v>110</v>
      </c>
      <c r="H785" t="s">
        <v>110</v>
      </c>
      <c r="I785" t="s">
        <v>110</v>
      </c>
      <c r="J785" t="s">
        <v>110</v>
      </c>
      <c r="K785" t="s">
        <v>110</v>
      </c>
    </row>
    <row r="786" spans="2:11" x14ac:dyDescent="0.2">
      <c r="B786" t="s">
        <v>1</v>
      </c>
      <c r="C786" s="2" t="s">
        <v>343</v>
      </c>
      <c r="D786" t="s">
        <v>380</v>
      </c>
      <c r="E786" t="s">
        <v>234</v>
      </c>
      <c r="F786" t="s">
        <v>110</v>
      </c>
      <c r="G786" t="s">
        <v>110</v>
      </c>
      <c r="H786" t="s">
        <v>110</v>
      </c>
      <c r="I786" t="s">
        <v>110</v>
      </c>
      <c r="J786" t="s">
        <v>110</v>
      </c>
      <c r="K786" t="s">
        <v>110</v>
      </c>
    </row>
    <row r="787" spans="2:11" x14ac:dyDescent="0.2">
      <c r="B787" t="s">
        <v>1</v>
      </c>
      <c r="C787" s="2" t="s">
        <v>344</v>
      </c>
      <c r="D787" t="s">
        <v>381</v>
      </c>
      <c r="E787" t="s">
        <v>235</v>
      </c>
      <c r="F787" t="s">
        <v>110</v>
      </c>
      <c r="G787" t="s">
        <v>110</v>
      </c>
      <c r="H787">
        <v>0</v>
      </c>
      <c r="I787">
        <v>0</v>
      </c>
      <c r="J787" t="s">
        <v>110</v>
      </c>
      <c r="K787" t="s">
        <v>110</v>
      </c>
    </row>
    <row r="788" spans="2:11" x14ac:dyDescent="0.2">
      <c r="B788" t="s">
        <v>1</v>
      </c>
      <c r="C788" s="2" t="s">
        <v>345</v>
      </c>
      <c r="D788" t="s">
        <v>382</v>
      </c>
      <c r="E788" t="s">
        <v>235</v>
      </c>
      <c r="F788" t="s">
        <v>110</v>
      </c>
      <c r="G788">
        <v>4</v>
      </c>
      <c r="H788">
        <v>0</v>
      </c>
      <c r="I788" t="s">
        <v>110</v>
      </c>
      <c r="J788" t="s">
        <v>110</v>
      </c>
      <c r="K788" t="s">
        <v>110</v>
      </c>
    </row>
    <row r="789" spans="2:11" x14ac:dyDescent="0.2">
      <c r="B789" t="s">
        <v>1</v>
      </c>
      <c r="C789" s="2" t="s">
        <v>346</v>
      </c>
      <c r="D789" t="s">
        <v>383</v>
      </c>
      <c r="E789" t="s">
        <v>235</v>
      </c>
      <c r="F789">
        <v>0</v>
      </c>
      <c r="G789">
        <v>0</v>
      </c>
      <c r="H789">
        <v>0</v>
      </c>
      <c r="I789">
        <v>2</v>
      </c>
      <c r="J789" t="s">
        <v>110</v>
      </c>
      <c r="K789" t="s">
        <v>110</v>
      </c>
    </row>
    <row r="790" spans="2:11" x14ac:dyDescent="0.2">
      <c r="B790" t="s">
        <v>1</v>
      </c>
      <c r="C790" s="2" t="s">
        <v>347</v>
      </c>
      <c r="D790" t="s">
        <v>384</v>
      </c>
      <c r="E790" t="s">
        <v>234</v>
      </c>
      <c r="F790" t="s">
        <v>110</v>
      </c>
      <c r="G790" t="s">
        <v>110</v>
      </c>
      <c r="H790" t="s">
        <v>110</v>
      </c>
      <c r="I790" t="s">
        <v>110</v>
      </c>
      <c r="J790" t="s">
        <v>110</v>
      </c>
      <c r="K790" t="s">
        <v>110</v>
      </c>
    </row>
    <row r="791" spans="2:11" x14ac:dyDescent="0.2">
      <c r="B791" t="s">
        <v>1</v>
      </c>
      <c r="C791" s="2" t="s">
        <v>348</v>
      </c>
      <c r="D791" t="s">
        <v>385</v>
      </c>
      <c r="E791" t="s">
        <v>234</v>
      </c>
      <c r="F791" t="s">
        <v>110</v>
      </c>
      <c r="G791" t="s">
        <v>110</v>
      </c>
      <c r="H791" t="s">
        <v>110</v>
      </c>
      <c r="I791" t="s">
        <v>110</v>
      </c>
      <c r="J791" t="s">
        <v>110</v>
      </c>
      <c r="K791" t="s">
        <v>110</v>
      </c>
    </row>
    <row r="792" spans="2:11" x14ac:dyDescent="0.2">
      <c r="B792" t="s">
        <v>1</v>
      </c>
      <c r="C792" s="2" t="s">
        <v>349</v>
      </c>
      <c r="D792" t="s">
        <v>386</v>
      </c>
      <c r="E792" t="s">
        <v>234</v>
      </c>
      <c r="F792" t="s">
        <v>110</v>
      </c>
      <c r="G792" t="s">
        <v>110</v>
      </c>
      <c r="H792" t="s">
        <v>110</v>
      </c>
      <c r="I792" t="s">
        <v>110</v>
      </c>
      <c r="J792" t="s">
        <v>110</v>
      </c>
      <c r="K792" t="s">
        <v>110</v>
      </c>
    </row>
    <row r="793" spans="2:11" x14ac:dyDescent="0.2">
      <c r="B793" t="s">
        <v>1</v>
      </c>
      <c r="C793" s="2" t="s">
        <v>350</v>
      </c>
      <c r="D793" t="s">
        <v>387</v>
      </c>
      <c r="E793" t="s">
        <v>234</v>
      </c>
      <c r="F793" t="s">
        <v>110</v>
      </c>
      <c r="G793" t="s">
        <v>110</v>
      </c>
      <c r="H793" t="s">
        <v>110</v>
      </c>
      <c r="I793" t="s">
        <v>110</v>
      </c>
      <c r="J793" t="s">
        <v>110</v>
      </c>
      <c r="K793" t="s">
        <v>110</v>
      </c>
    </row>
    <row r="794" spans="2:11" x14ac:dyDescent="0.2">
      <c r="B794" t="s">
        <v>1</v>
      </c>
      <c r="C794" s="2" t="s">
        <v>351</v>
      </c>
      <c r="D794" t="s">
        <v>388</v>
      </c>
      <c r="E794" t="s">
        <v>234</v>
      </c>
      <c r="F794" t="s">
        <v>110</v>
      </c>
      <c r="G794" t="s">
        <v>110</v>
      </c>
      <c r="H794" t="s">
        <v>110</v>
      </c>
      <c r="I794" t="s">
        <v>110</v>
      </c>
      <c r="J794" t="s">
        <v>110</v>
      </c>
      <c r="K794" t="s">
        <v>110</v>
      </c>
    </row>
    <row r="795" spans="2:11" x14ac:dyDescent="0.2">
      <c r="B795" t="s">
        <v>1</v>
      </c>
      <c r="C795" s="2" t="s">
        <v>352</v>
      </c>
      <c r="D795" t="s">
        <v>389</v>
      </c>
      <c r="E795" t="s">
        <v>235</v>
      </c>
      <c r="F795">
        <v>0</v>
      </c>
      <c r="G795">
        <v>2</v>
      </c>
      <c r="H795">
        <v>1</v>
      </c>
      <c r="I795">
        <v>0</v>
      </c>
      <c r="J795">
        <v>0</v>
      </c>
      <c r="K795" t="s">
        <v>110</v>
      </c>
    </row>
    <row r="796" spans="2:11" x14ac:dyDescent="0.2">
      <c r="B796" t="s">
        <v>1</v>
      </c>
      <c r="C796" s="2" t="s">
        <v>205</v>
      </c>
      <c r="D796" t="s">
        <v>390</v>
      </c>
      <c r="E796" t="s">
        <v>234</v>
      </c>
      <c r="F796" t="s">
        <v>110</v>
      </c>
      <c r="G796" t="s">
        <v>110</v>
      </c>
      <c r="H796" t="s">
        <v>110</v>
      </c>
      <c r="I796" t="s">
        <v>110</v>
      </c>
      <c r="J796" t="s">
        <v>110</v>
      </c>
      <c r="K796" t="s">
        <v>110</v>
      </c>
    </row>
    <row r="797" spans="2:11" x14ac:dyDescent="0.2">
      <c r="B797" t="s">
        <v>1</v>
      </c>
      <c r="C797" s="2" t="s">
        <v>225</v>
      </c>
      <c r="D797" t="s">
        <v>391</v>
      </c>
      <c r="E797" t="s">
        <v>234</v>
      </c>
      <c r="F797" t="s">
        <v>110</v>
      </c>
      <c r="G797" t="s">
        <v>110</v>
      </c>
      <c r="H797" t="s">
        <v>110</v>
      </c>
      <c r="I797" t="s">
        <v>110</v>
      </c>
      <c r="J797" t="s">
        <v>110</v>
      </c>
      <c r="K797" t="s">
        <v>110</v>
      </c>
    </row>
    <row r="798" spans="2:11" x14ac:dyDescent="0.2">
      <c r="B798" t="s">
        <v>237</v>
      </c>
      <c r="C798" s="2" t="s">
        <v>229</v>
      </c>
      <c r="D798" t="s">
        <v>230</v>
      </c>
      <c r="E798" t="s">
        <v>110</v>
      </c>
      <c r="F798" t="s">
        <v>110</v>
      </c>
      <c r="G798" t="s">
        <v>110</v>
      </c>
      <c r="H798" t="s">
        <v>110</v>
      </c>
      <c r="I798" t="s">
        <v>110</v>
      </c>
      <c r="J798" t="s">
        <v>110</v>
      </c>
      <c r="K798" t="s">
        <v>110</v>
      </c>
    </row>
    <row r="799" spans="2:11" x14ac:dyDescent="0.2">
      <c r="B799" t="s">
        <v>2</v>
      </c>
      <c r="C799" s="2" t="s">
        <v>206</v>
      </c>
      <c r="D799" t="s">
        <v>207</v>
      </c>
      <c r="E799" t="s">
        <v>234</v>
      </c>
      <c r="F799" t="s">
        <v>110</v>
      </c>
      <c r="G799" t="s">
        <v>110</v>
      </c>
      <c r="H799" t="s">
        <v>110</v>
      </c>
      <c r="I799" t="s">
        <v>110</v>
      </c>
      <c r="J799" t="s">
        <v>110</v>
      </c>
      <c r="K799" t="s">
        <v>110</v>
      </c>
    </row>
    <row r="800" spans="2:11" x14ac:dyDescent="0.2">
      <c r="B800" t="s">
        <v>2</v>
      </c>
      <c r="C800" s="2" t="s">
        <v>39</v>
      </c>
      <c r="D800" t="s">
        <v>301</v>
      </c>
      <c r="E800" t="s">
        <v>234</v>
      </c>
      <c r="F800" t="s">
        <v>110</v>
      </c>
      <c r="G800" t="s">
        <v>110</v>
      </c>
      <c r="H800" t="s">
        <v>110</v>
      </c>
      <c r="I800" t="s">
        <v>110</v>
      </c>
      <c r="J800" t="s">
        <v>110</v>
      </c>
      <c r="K800" t="s">
        <v>110</v>
      </c>
    </row>
    <row r="801" spans="2:11" x14ac:dyDescent="0.2">
      <c r="B801" t="s">
        <v>2</v>
      </c>
      <c r="C801" s="2" t="s">
        <v>40</v>
      </c>
      <c r="D801" t="s">
        <v>41</v>
      </c>
      <c r="E801" t="s">
        <v>235</v>
      </c>
      <c r="F801">
        <v>0</v>
      </c>
      <c r="G801">
        <v>24</v>
      </c>
      <c r="H801">
        <v>22</v>
      </c>
      <c r="I801">
        <v>4</v>
      </c>
      <c r="J801">
        <v>52</v>
      </c>
      <c r="K801">
        <v>10</v>
      </c>
    </row>
    <row r="802" spans="2:11" x14ac:dyDescent="0.2">
      <c r="B802" t="s">
        <v>2</v>
      </c>
      <c r="C802" s="2" t="s">
        <v>208</v>
      </c>
      <c r="D802" t="s">
        <v>209</v>
      </c>
      <c r="E802" t="s">
        <v>234</v>
      </c>
      <c r="F802" t="s">
        <v>110</v>
      </c>
      <c r="G802" t="s">
        <v>110</v>
      </c>
      <c r="H802" t="s">
        <v>110</v>
      </c>
      <c r="I802" t="s">
        <v>110</v>
      </c>
      <c r="J802" t="s">
        <v>110</v>
      </c>
      <c r="K802" t="s">
        <v>110</v>
      </c>
    </row>
    <row r="803" spans="2:11" x14ac:dyDescent="0.2">
      <c r="B803" t="s">
        <v>2</v>
      </c>
      <c r="C803" s="2" t="s">
        <v>42</v>
      </c>
      <c r="D803" t="s">
        <v>43</v>
      </c>
      <c r="E803" t="s">
        <v>235</v>
      </c>
      <c r="F803">
        <v>30</v>
      </c>
      <c r="G803">
        <v>68</v>
      </c>
      <c r="H803">
        <v>82</v>
      </c>
      <c r="I803">
        <v>68</v>
      </c>
      <c r="J803">
        <v>60</v>
      </c>
      <c r="K803">
        <v>20</v>
      </c>
    </row>
    <row r="804" spans="2:11" x14ac:dyDescent="0.2">
      <c r="B804" t="s">
        <v>2</v>
      </c>
      <c r="C804" s="2" t="s">
        <v>44</v>
      </c>
      <c r="D804" t="s">
        <v>392</v>
      </c>
      <c r="E804" t="s">
        <v>235</v>
      </c>
      <c r="F804">
        <v>43</v>
      </c>
      <c r="G804">
        <v>128</v>
      </c>
      <c r="H804">
        <v>138</v>
      </c>
      <c r="I804">
        <v>116</v>
      </c>
      <c r="J804">
        <v>112</v>
      </c>
      <c r="K804">
        <v>62</v>
      </c>
    </row>
    <row r="805" spans="2:11" x14ac:dyDescent="0.2">
      <c r="B805" t="s">
        <v>2</v>
      </c>
      <c r="C805" s="2" t="s">
        <v>45</v>
      </c>
      <c r="D805" t="s">
        <v>393</v>
      </c>
      <c r="E805" t="s">
        <v>235</v>
      </c>
      <c r="F805">
        <v>30</v>
      </c>
      <c r="G805">
        <v>36</v>
      </c>
      <c r="H805">
        <v>38</v>
      </c>
      <c r="I805">
        <v>30</v>
      </c>
      <c r="J805">
        <v>8</v>
      </c>
      <c r="K805">
        <v>14</v>
      </c>
    </row>
    <row r="806" spans="2:11" x14ac:dyDescent="0.2">
      <c r="B806" t="s">
        <v>2</v>
      </c>
      <c r="C806" s="2" t="s">
        <v>46</v>
      </c>
      <c r="D806" t="s">
        <v>47</v>
      </c>
      <c r="E806" t="s">
        <v>235</v>
      </c>
      <c r="F806">
        <v>40</v>
      </c>
      <c r="G806">
        <v>72</v>
      </c>
      <c r="H806">
        <v>20</v>
      </c>
      <c r="I806">
        <v>24</v>
      </c>
      <c r="J806">
        <v>36</v>
      </c>
      <c r="K806">
        <v>10</v>
      </c>
    </row>
    <row r="807" spans="2:11" x14ac:dyDescent="0.2">
      <c r="B807" t="s">
        <v>2</v>
      </c>
      <c r="C807" s="2" t="s">
        <v>48</v>
      </c>
      <c r="D807" t="s">
        <v>49</v>
      </c>
      <c r="E807" t="s">
        <v>235</v>
      </c>
      <c r="F807">
        <v>192</v>
      </c>
      <c r="G807">
        <v>180</v>
      </c>
      <c r="H807">
        <v>274</v>
      </c>
      <c r="I807">
        <v>268</v>
      </c>
      <c r="J807">
        <v>200</v>
      </c>
      <c r="K807">
        <v>242</v>
      </c>
    </row>
    <row r="808" spans="2:11" x14ac:dyDescent="0.2">
      <c r="B808" t="s">
        <v>2</v>
      </c>
      <c r="C808" s="2" t="s">
        <v>50</v>
      </c>
      <c r="D808" t="s">
        <v>51</v>
      </c>
      <c r="E808" t="s">
        <v>235</v>
      </c>
      <c r="F808">
        <v>55</v>
      </c>
      <c r="G808">
        <v>10</v>
      </c>
      <c r="H808">
        <v>10</v>
      </c>
      <c r="I808">
        <v>30</v>
      </c>
      <c r="J808">
        <v>16</v>
      </c>
      <c r="K808">
        <v>4</v>
      </c>
    </row>
    <row r="809" spans="2:11" x14ac:dyDescent="0.2">
      <c r="B809" t="s">
        <v>2</v>
      </c>
      <c r="C809" s="2" t="s">
        <v>113</v>
      </c>
      <c r="D809" t="s">
        <v>111</v>
      </c>
      <c r="E809" t="s">
        <v>234</v>
      </c>
      <c r="F809" t="s">
        <v>110</v>
      </c>
      <c r="G809" t="s">
        <v>110</v>
      </c>
      <c r="H809" t="s">
        <v>110</v>
      </c>
      <c r="I809" t="s">
        <v>110</v>
      </c>
      <c r="J809" t="s">
        <v>110</v>
      </c>
      <c r="K809" t="s">
        <v>110</v>
      </c>
    </row>
    <row r="810" spans="2:11" x14ac:dyDescent="0.2">
      <c r="B810" t="s">
        <v>2</v>
      </c>
      <c r="C810" s="2" t="s">
        <v>52</v>
      </c>
      <c r="D810" t="s">
        <v>394</v>
      </c>
      <c r="E810" t="s">
        <v>235</v>
      </c>
      <c r="F810">
        <v>108</v>
      </c>
      <c r="G810">
        <v>0</v>
      </c>
      <c r="H810">
        <v>2</v>
      </c>
      <c r="I810">
        <v>38</v>
      </c>
      <c r="J810">
        <v>46</v>
      </c>
      <c r="K810">
        <v>16</v>
      </c>
    </row>
    <row r="811" spans="2:11" x14ac:dyDescent="0.2">
      <c r="B811" t="s">
        <v>2</v>
      </c>
      <c r="C811" s="2" t="s">
        <v>53</v>
      </c>
      <c r="D811" t="s">
        <v>395</v>
      </c>
      <c r="E811" t="s">
        <v>234</v>
      </c>
      <c r="F811">
        <v>5</v>
      </c>
      <c r="G811">
        <v>0</v>
      </c>
      <c r="H811">
        <v>0</v>
      </c>
      <c r="I811">
        <v>0</v>
      </c>
      <c r="J811" t="s">
        <v>110</v>
      </c>
      <c r="K811" t="s">
        <v>110</v>
      </c>
    </row>
    <row r="812" spans="2:11" x14ac:dyDescent="0.2">
      <c r="B812" t="s">
        <v>2</v>
      </c>
      <c r="C812" s="2" t="s">
        <v>54</v>
      </c>
      <c r="D812" t="s">
        <v>55</v>
      </c>
      <c r="E812" t="s">
        <v>235</v>
      </c>
      <c r="F812">
        <v>1</v>
      </c>
      <c r="G812">
        <v>22</v>
      </c>
      <c r="H812">
        <v>6</v>
      </c>
      <c r="I812">
        <v>14</v>
      </c>
      <c r="J812">
        <v>0</v>
      </c>
      <c r="K812">
        <v>8</v>
      </c>
    </row>
    <row r="813" spans="2:11" x14ac:dyDescent="0.2">
      <c r="B813" t="s">
        <v>2</v>
      </c>
      <c r="C813" s="2" t="s">
        <v>56</v>
      </c>
      <c r="D813" t="s">
        <v>57</v>
      </c>
      <c r="E813" t="s">
        <v>235</v>
      </c>
      <c r="F813">
        <v>19</v>
      </c>
      <c r="G813">
        <v>10</v>
      </c>
      <c r="H813">
        <v>12</v>
      </c>
      <c r="I813">
        <v>12</v>
      </c>
      <c r="J813">
        <v>12</v>
      </c>
      <c r="K813">
        <v>6</v>
      </c>
    </row>
    <row r="814" spans="2:11" x14ac:dyDescent="0.2">
      <c r="B814" t="s">
        <v>2</v>
      </c>
      <c r="C814" s="2" t="s">
        <v>58</v>
      </c>
      <c r="D814" t="s">
        <v>59</v>
      </c>
      <c r="E814" t="s">
        <v>235</v>
      </c>
      <c r="F814">
        <v>2</v>
      </c>
      <c r="G814">
        <v>8</v>
      </c>
      <c r="H814">
        <v>12</v>
      </c>
      <c r="I814">
        <v>0</v>
      </c>
      <c r="J814">
        <v>2</v>
      </c>
      <c r="K814">
        <v>4</v>
      </c>
    </row>
    <row r="815" spans="2:11" x14ac:dyDescent="0.2">
      <c r="B815" t="s">
        <v>2</v>
      </c>
      <c r="C815" s="2" t="s">
        <v>62</v>
      </c>
      <c r="D815" t="s">
        <v>396</v>
      </c>
      <c r="E815" t="s">
        <v>235</v>
      </c>
      <c r="F815">
        <v>8</v>
      </c>
      <c r="G815">
        <v>0</v>
      </c>
      <c r="H815">
        <v>0</v>
      </c>
      <c r="I815" t="s">
        <v>110</v>
      </c>
      <c r="J815" t="s">
        <v>110</v>
      </c>
      <c r="K815" t="s">
        <v>110</v>
      </c>
    </row>
    <row r="816" spans="2:11" x14ac:dyDescent="0.2">
      <c r="B816" t="s">
        <v>2</v>
      </c>
      <c r="C816" s="2" t="s">
        <v>63</v>
      </c>
      <c r="D816" t="s">
        <v>397</v>
      </c>
      <c r="E816" t="s">
        <v>235</v>
      </c>
      <c r="F816">
        <v>0</v>
      </c>
      <c r="G816">
        <v>0</v>
      </c>
      <c r="H816">
        <v>0</v>
      </c>
      <c r="I816" t="s">
        <v>110</v>
      </c>
      <c r="J816" t="s">
        <v>110</v>
      </c>
      <c r="K816" t="s">
        <v>110</v>
      </c>
    </row>
    <row r="817" spans="2:11" x14ac:dyDescent="0.2">
      <c r="B817" t="s">
        <v>2</v>
      </c>
      <c r="C817" s="2" t="s">
        <v>64</v>
      </c>
      <c r="D817" t="s">
        <v>65</v>
      </c>
      <c r="E817" t="s">
        <v>235</v>
      </c>
      <c r="F817">
        <v>158</v>
      </c>
      <c r="G817">
        <v>100</v>
      </c>
      <c r="H817">
        <v>132</v>
      </c>
      <c r="I817">
        <v>108</v>
      </c>
      <c r="J817">
        <v>66</v>
      </c>
      <c r="K817">
        <v>66</v>
      </c>
    </row>
    <row r="818" spans="2:11" x14ac:dyDescent="0.2">
      <c r="B818" t="s">
        <v>2</v>
      </c>
      <c r="C818" s="2" t="s">
        <v>66</v>
      </c>
      <c r="D818" t="s">
        <v>398</v>
      </c>
      <c r="E818" t="s">
        <v>235</v>
      </c>
      <c r="F818">
        <v>128</v>
      </c>
      <c r="G818">
        <v>604</v>
      </c>
      <c r="H818">
        <v>268</v>
      </c>
      <c r="I818">
        <v>456</v>
      </c>
      <c r="J818">
        <v>418</v>
      </c>
      <c r="K818">
        <v>350</v>
      </c>
    </row>
    <row r="819" spans="2:11" x14ac:dyDescent="0.2">
      <c r="B819" t="s">
        <v>2</v>
      </c>
      <c r="C819" s="2" t="s">
        <v>67</v>
      </c>
      <c r="D819" t="s">
        <v>399</v>
      </c>
      <c r="E819" t="s">
        <v>235</v>
      </c>
      <c r="F819">
        <v>56</v>
      </c>
      <c r="G819">
        <v>82</v>
      </c>
      <c r="H819">
        <v>68</v>
      </c>
      <c r="I819">
        <v>90</v>
      </c>
      <c r="J819">
        <v>58</v>
      </c>
      <c r="K819">
        <v>88</v>
      </c>
    </row>
    <row r="820" spans="2:11" x14ac:dyDescent="0.2">
      <c r="B820" t="s">
        <v>2</v>
      </c>
      <c r="C820" s="2" t="s">
        <v>68</v>
      </c>
      <c r="D820" t="s">
        <v>400</v>
      </c>
      <c r="E820" t="s">
        <v>235</v>
      </c>
      <c r="F820" t="s">
        <v>110</v>
      </c>
      <c r="G820" t="s">
        <v>110</v>
      </c>
      <c r="H820" t="s">
        <v>110</v>
      </c>
      <c r="I820" t="s">
        <v>110</v>
      </c>
      <c r="J820" t="s">
        <v>110</v>
      </c>
      <c r="K820" t="s">
        <v>110</v>
      </c>
    </row>
    <row r="821" spans="2:11" x14ac:dyDescent="0.2">
      <c r="B821" t="s">
        <v>2</v>
      </c>
      <c r="C821" s="2" t="s">
        <v>212</v>
      </c>
      <c r="D821" t="s">
        <v>213</v>
      </c>
      <c r="E821" t="s">
        <v>234</v>
      </c>
      <c r="F821" t="s">
        <v>110</v>
      </c>
      <c r="G821" t="s">
        <v>110</v>
      </c>
      <c r="H821" t="s">
        <v>110</v>
      </c>
      <c r="I821" t="s">
        <v>110</v>
      </c>
      <c r="J821" t="s">
        <v>110</v>
      </c>
      <c r="K821" t="s">
        <v>110</v>
      </c>
    </row>
    <row r="822" spans="2:11" x14ac:dyDescent="0.2">
      <c r="B822" t="s">
        <v>2</v>
      </c>
      <c r="C822" s="2" t="s">
        <v>70</v>
      </c>
      <c r="D822" t="s">
        <v>71</v>
      </c>
      <c r="E822" t="s">
        <v>235</v>
      </c>
      <c r="F822">
        <v>370</v>
      </c>
      <c r="G822">
        <v>236</v>
      </c>
      <c r="H822">
        <v>172</v>
      </c>
      <c r="I822">
        <v>172</v>
      </c>
      <c r="J822">
        <v>124</v>
      </c>
      <c r="K822">
        <v>110</v>
      </c>
    </row>
    <row r="823" spans="2:11" x14ac:dyDescent="0.2">
      <c r="B823" t="s">
        <v>2</v>
      </c>
      <c r="C823" s="2" t="s">
        <v>72</v>
      </c>
      <c r="D823" t="s">
        <v>73</v>
      </c>
      <c r="E823" t="s">
        <v>235</v>
      </c>
      <c r="F823">
        <v>4</v>
      </c>
      <c r="G823">
        <v>0</v>
      </c>
      <c r="H823">
        <v>0</v>
      </c>
      <c r="I823">
        <v>0</v>
      </c>
      <c r="J823">
        <v>0</v>
      </c>
      <c r="K823">
        <v>0</v>
      </c>
    </row>
    <row r="824" spans="2:11" x14ac:dyDescent="0.2">
      <c r="B824" t="s">
        <v>2</v>
      </c>
      <c r="C824" s="2" t="s">
        <v>214</v>
      </c>
      <c r="D824" t="s">
        <v>215</v>
      </c>
      <c r="E824" t="s">
        <v>234</v>
      </c>
      <c r="F824" t="s">
        <v>110</v>
      </c>
      <c r="G824" t="s">
        <v>110</v>
      </c>
      <c r="H824" t="s">
        <v>110</v>
      </c>
      <c r="I824" t="s">
        <v>110</v>
      </c>
      <c r="J824" t="s">
        <v>110</v>
      </c>
      <c r="K824" t="s">
        <v>110</v>
      </c>
    </row>
    <row r="825" spans="2:11" x14ac:dyDescent="0.2">
      <c r="B825" t="s">
        <v>2</v>
      </c>
      <c r="C825" s="2" t="s">
        <v>231</v>
      </c>
      <c r="D825" t="s">
        <v>401</v>
      </c>
      <c r="E825" t="s">
        <v>234</v>
      </c>
      <c r="F825" t="s">
        <v>110</v>
      </c>
      <c r="G825" t="s">
        <v>110</v>
      </c>
      <c r="H825" t="s">
        <v>110</v>
      </c>
      <c r="I825" t="s">
        <v>110</v>
      </c>
      <c r="J825" t="s">
        <v>110</v>
      </c>
      <c r="K825" t="s">
        <v>110</v>
      </c>
    </row>
    <row r="826" spans="2:11" x14ac:dyDescent="0.2">
      <c r="B826" t="s">
        <v>2</v>
      </c>
      <c r="C826" s="2" t="s">
        <v>216</v>
      </c>
      <c r="D826" t="s">
        <v>402</v>
      </c>
      <c r="E826" t="s">
        <v>234</v>
      </c>
      <c r="F826" t="s">
        <v>110</v>
      </c>
      <c r="G826" t="s">
        <v>110</v>
      </c>
      <c r="H826" t="s">
        <v>110</v>
      </c>
      <c r="I826" t="s">
        <v>110</v>
      </c>
      <c r="J826" t="s">
        <v>110</v>
      </c>
      <c r="K826" t="s">
        <v>110</v>
      </c>
    </row>
    <row r="827" spans="2:11" x14ac:dyDescent="0.2">
      <c r="B827" t="s">
        <v>2</v>
      </c>
      <c r="C827" s="2" t="s">
        <v>74</v>
      </c>
      <c r="D827" t="s">
        <v>75</v>
      </c>
      <c r="E827" t="s">
        <v>235</v>
      </c>
      <c r="F827">
        <v>49</v>
      </c>
      <c r="G827">
        <v>56</v>
      </c>
      <c r="H827">
        <v>108</v>
      </c>
      <c r="I827">
        <v>80</v>
      </c>
      <c r="J827">
        <v>120</v>
      </c>
      <c r="K827">
        <v>106</v>
      </c>
    </row>
    <row r="828" spans="2:11" x14ac:dyDescent="0.2">
      <c r="B828" t="s">
        <v>2</v>
      </c>
      <c r="C828" s="2" t="s">
        <v>76</v>
      </c>
      <c r="D828" t="s">
        <v>403</v>
      </c>
      <c r="E828" t="s">
        <v>234</v>
      </c>
      <c r="F828" t="s">
        <v>110</v>
      </c>
      <c r="G828" t="s">
        <v>110</v>
      </c>
      <c r="H828" t="s">
        <v>110</v>
      </c>
      <c r="I828" t="s">
        <v>110</v>
      </c>
      <c r="J828" t="s">
        <v>110</v>
      </c>
      <c r="K828" t="s">
        <v>110</v>
      </c>
    </row>
    <row r="829" spans="2:11" x14ac:dyDescent="0.2">
      <c r="B829" t="s">
        <v>2</v>
      </c>
      <c r="C829" s="2" t="s">
        <v>232</v>
      </c>
      <c r="D829" t="s">
        <v>404</v>
      </c>
      <c r="E829" t="s">
        <v>234</v>
      </c>
      <c r="F829" t="s">
        <v>110</v>
      </c>
      <c r="G829" t="s">
        <v>110</v>
      </c>
      <c r="H829" t="s">
        <v>110</v>
      </c>
      <c r="I829" t="s">
        <v>110</v>
      </c>
      <c r="J829" t="s">
        <v>110</v>
      </c>
      <c r="K829" t="s">
        <v>110</v>
      </c>
    </row>
    <row r="830" spans="2:11" x14ac:dyDescent="0.2">
      <c r="B830" t="s">
        <v>2</v>
      </c>
      <c r="C830" s="2" t="s">
        <v>77</v>
      </c>
      <c r="D830" t="s">
        <v>405</v>
      </c>
      <c r="E830" t="s">
        <v>235</v>
      </c>
      <c r="F830">
        <v>10</v>
      </c>
      <c r="G830">
        <v>12</v>
      </c>
      <c r="H830">
        <v>2</v>
      </c>
      <c r="I830">
        <v>0</v>
      </c>
      <c r="J830">
        <v>0</v>
      </c>
      <c r="K830">
        <v>4</v>
      </c>
    </row>
    <row r="831" spans="2:11" x14ac:dyDescent="0.2">
      <c r="B831" t="s">
        <v>410</v>
      </c>
      <c r="C831" s="2" t="s">
        <v>87</v>
      </c>
      <c r="D831" t="s">
        <v>88</v>
      </c>
      <c r="E831" t="s">
        <v>235</v>
      </c>
      <c r="F831">
        <v>102</v>
      </c>
      <c r="G831">
        <v>66</v>
      </c>
      <c r="H831">
        <v>44</v>
      </c>
      <c r="I831">
        <v>26</v>
      </c>
      <c r="J831">
        <v>16</v>
      </c>
      <c r="K831">
        <v>4</v>
      </c>
    </row>
    <row r="832" spans="2:11" x14ac:dyDescent="0.2">
      <c r="B832" t="s">
        <v>410</v>
      </c>
      <c r="C832" s="2" t="s">
        <v>25</v>
      </c>
      <c r="D832" t="s">
        <v>316</v>
      </c>
      <c r="E832" t="s">
        <v>235</v>
      </c>
      <c r="F832" t="s">
        <v>110</v>
      </c>
      <c r="G832" t="s">
        <v>110</v>
      </c>
      <c r="H832" t="s">
        <v>110</v>
      </c>
      <c r="I832" t="s">
        <v>110</v>
      </c>
      <c r="J832" t="s">
        <v>110</v>
      </c>
      <c r="K832" t="s">
        <v>110</v>
      </c>
    </row>
    <row r="833" spans="2:11" x14ac:dyDescent="0.2">
      <c r="B833" t="s">
        <v>410</v>
      </c>
      <c r="C833" s="2" t="s">
        <v>90</v>
      </c>
      <c r="D833" t="s">
        <v>324</v>
      </c>
      <c r="E833" t="s">
        <v>235</v>
      </c>
      <c r="F833">
        <v>596</v>
      </c>
      <c r="G833">
        <v>460</v>
      </c>
      <c r="H833">
        <v>518</v>
      </c>
      <c r="I833">
        <v>542</v>
      </c>
      <c r="J833">
        <v>360</v>
      </c>
      <c r="K833">
        <v>508</v>
      </c>
    </row>
    <row r="834" spans="2:11" x14ac:dyDescent="0.2">
      <c r="B834" t="s">
        <v>410</v>
      </c>
      <c r="C834" s="2" t="s">
        <v>218</v>
      </c>
      <c r="D834" t="s">
        <v>302</v>
      </c>
      <c r="E834" t="s">
        <v>234</v>
      </c>
      <c r="F834" t="s">
        <v>110</v>
      </c>
      <c r="G834" t="s">
        <v>110</v>
      </c>
      <c r="H834" t="s">
        <v>110</v>
      </c>
      <c r="I834" t="s">
        <v>110</v>
      </c>
      <c r="J834" t="s">
        <v>110</v>
      </c>
      <c r="K834" t="s">
        <v>110</v>
      </c>
    </row>
    <row r="835" spans="2:11" x14ac:dyDescent="0.2">
      <c r="B835" t="s">
        <v>410</v>
      </c>
      <c r="C835" s="2" t="s">
        <v>210</v>
      </c>
      <c r="D835" t="s">
        <v>211</v>
      </c>
      <c r="E835" t="s">
        <v>234</v>
      </c>
      <c r="F835" t="s">
        <v>110</v>
      </c>
      <c r="G835" t="s">
        <v>110</v>
      </c>
      <c r="H835" t="s">
        <v>110</v>
      </c>
      <c r="I835" t="s">
        <v>110</v>
      </c>
      <c r="J835" t="s">
        <v>110</v>
      </c>
      <c r="K835" t="s">
        <v>110</v>
      </c>
    </row>
    <row r="836" spans="2:11" x14ac:dyDescent="0.2">
      <c r="B836" t="s">
        <v>410</v>
      </c>
      <c r="C836" s="2" t="s">
        <v>26</v>
      </c>
      <c r="D836" t="s">
        <v>27</v>
      </c>
      <c r="E836" t="s">
        <v>235</v>
      </c>
      <c r="F836">
        <v>21</v>
      </c>
      <c r="G836">
        <v>66</v>
      </c>
      <c r="H836">
        <v>64</v>
      </c>
      <c r="I836">
        <v>49</v>
      </c>
      <c r="J836">
        <v>42</v>
      </c>
      <c r="K836">
        <v>30</v>
      </c>
    </row>
    <row r="837" spans="2:11" x14ac:dyDescent="0.2">
      <c r="B837" t="s">
        <v>410</v>
      </c>
      <c r="C837" s="2" t="s">
        <v>60</v>
      </c>
      <c r="D837" t="s">
        <v>61</v>
      </c>
      <c r="E837" t="s">
        <v>235</v>
      </c>
      <c r="F837">
        <v>119</v>
      </c>
      <c r="G837">
        <v>208</v>
      </c>
      <c r="H837">
        <v>168</v>
      </c>
      <c r="I837">
        <v>162</v>
      </c>
      <c r="J837">
        <v>110</v>
      </c>
      <c r="K837">
        <v>148</v>
      </c>
    </row>
    <row r="838" spans="2:11" x14ac:dyDescent="0.2">
      <c r="B838" t="s">
        <v>410</v>
      </c>
      <c r="C838" s="2" t="s">
        <v>165</v>
      </c>
      <c r="D838" t="s">
        <v>166</v>
      </c>
      <c r="E838" t="s">
        <v>234</v>
      </c>
      <c r="F838" t="s">
        <v>110</v>
      </c>
      <c r="G838" t="s">
        <v>110</v>
      </c>
      <c r="H838" t="s">
        <v>110</v>
      </c>
      <c r="I838" t="s">
        <v>110</v>
      </c>
      <c r="J838" t="s">
        <v>110</v>
      </c>
      <c r="K838" t="s">
        <v>110</v>
      </c>
    </row>
    <row r="839" spans="2:11" x14ac:dyDescent="0.2">
      <c r="B839" t="s">
        <v>410</v>
      </c>
      <c r="C839" s="2" t="s">
        <v>219</v>
      </c>
      <c r="D839" t="s">
        <v>314</v>
      </c>
      <c r="E839" t="s">
        <v>235</v>
      </c>
      <c r="F839" t="s">
        <v>110</v>
      </c>
      <c r="G839" t="s">
        <v>110</v>
      </c>
      <c r="H839" t="s">
        <v>110</v>
      </c>
      <c r="I839" t="s">
        <v>110</v>
      </c>
      <c r="J839" t="s">
        <v>110</v>
      </c>
      <c r="K839" t="s">
        <v>110</v>
      </c>
    </row>
    <row r="840" spans="2:11" x14ac:dyDescent="0.2">
      <c r="B840" t="s">
        <v>410</v>
      </c>
      <c r="C840" s="2" t="s">
        <v>69</v>
      </c>
      <c r="D840" t="s">
        <v>407</v>
      </c>
      <c r="E840" t="s">
        <v>235</v>
      </c>
      <c r="F840">
        <v>208</v>
      </c>
      <c r="G840">
        <v>232</v>
      </c>
      <c r="H840">
        <v>232</v>
      </c>
      <c r="I840">
        <v>202</v>
      </c>
      <c r="J840">
        <v>230</v>
      </c>
      <c r="K840">
        <v>208</v>
      </c>
    </row>
    <row r="841" spans="2:11" x14ac:dyDescent="0.2">
      <c r="B841" t="s">
        <v>410</v>
      </c>
      <c r="C841" s="2" t="s">
        <v>222</v>
      </c>
      <c r="D841" t="s">
        <v>304</v>
      </c>
      <c r="E841" t="s">
        <v>234</v>
      </c>
      <c r="F841" t="s">
        <v>110</v>
      </c>
      <c r="G841" t="s">
        <v>110</v>
      </c>
      <c r="H841" t="s">
        <v>110</v>
      </c>
      <c r="I841" t="s">
        <v>110</v>
      </c>
      <c r="J841" t="s">
        <v>110</v>
      </c>
      <c r="K841" t="s">
        <v>110</v>
      </c>
    </row>
    <row r="842" spans="2:11" x14ac:dyDescent="0.2">
      <c r="B842" t="s">
        <v>410</v>
      </c>
      <c r="C842" s="2" t="s">
        <v>195</v>
      </c>
      <c r="D842" t="s">
        <v>196</v>
      </c>
      <c r="E842" t="s">
        <v>236</v>
      </c>
      <c r="F842" t="s">
        <v>110</v>
      </c>
      <c r="G842" t="s">
        <v>110</v>
      </c>
      <c r="H842" t="s">
        <v>110</v>
      </c>
      <c r="I842" t="s">
        <v>110</v>
      </c>
      <c r="J842" t="s">
        <v>110</v>
      </c>
      <c r="K842" t="s">
        <v>110</v>
      </c>
    </row>
    <row r="843" spans="2:11" x14ac:dyDescent="0.2">
      <c r="B843" t="s">
        <v>410</v>
      </c>
      <c r="C843" s="2" t="s">
        <v>198</v>
      </c>
      <c r="D843" t="s">
        <v>363</v>
      </c>
      <c r="E843" t="s">
        <v>234</v>
      </c>
      <c r="F843" t="s">
        <v>110</v>
      </c>
      <c r="G843" t="s">
        <v>110</v>
      </c>
      <c r="H843" t="s">
        <v>110</v>
      </c>
      <c r="I843" t="s">
        <v>110</v>
      </c>
      <c r="J843" t="s">
        <v>110</v>
      </c>
      <c r="K843" t="s">
        <v>110</v>
      </c>
    </row>
    <row r="844" spans="2:11" x14ac:dyDescent="0.2">
      <c r="B844" t="s">
        <v>410</v>
      </c>
      <c r="C844" s="2" t="s">
        <v>224</v>
      </c>
      <c r="D844" t="s">
        <v>305</v>
      </c>
      <c r="E844" t="s">
        <v>234</v>
      </c>
      <c r="F844" t="s">
        <v>110</v>
      </c>
      <c r="G844" t="s">
        <v>110</v>
      </c>
      <c r="H844" t="s">
        <v>110</v>
      </c>
      <c r="I844" t="s">
        <v>110</v>
      </c>
      <c r="J844" t="s">
        <v>110</v>
      </c>
      <c r="K844" t="s">
        <v>110</v>
      </c>
    </row>
    <row r="845" spans="2:11" x14ac:dyDescent="0.2">
      <c r="B845" t="s">
        <v>410</v>
      </c>
      <c r="C845" s="2" t="s">
        <v>204</v>
      </c>
      <c r="D845" t="s">
        <v>377</v>
      </c>
      <c r="E845" t="s">
        <v>234</v>
      </c>
      <c r="F845" t="s">
        <v>110</v>
      </c>
      <c r="G845" t="s">
        <v>110</v>
      </c>
      <c r="H845" t="s">
        <v>110</v>
      </c>
      <c r="I845" t="s">
        <v>110</v>
      </c>
      <c r="J845" t="s">
        <v>110</v>
      </c>
      <c r="K845" t="s">
        <v>110</v>
      </c>
    </row>
    <row r="846" spans="2:11" x14ac:dyDescent="0.2">
      <c r="B846" t="s">
        <v>3</v>
      </c>
      <c r="C846" s="2" t="s">
        <v>78</v>
      </c>
      <c r="D846" t="s">
        <v>79</v>
      </c>
      <c r="E846" t="s">
        <v>235</v>
      </c>
      <c r="F846">
        <v>60</v>
      </c>
      <c r="G846">
        <v>36</v>
      </c>
      <c r="H846">
        <v>11</v>
      </c>
      <c r="I846">
        <v>18</v>
      </c>
      <c r="J846">
        <v>18</v>
      </c>
      <c r="K846">
        <v>0</v>
      </c>
    </row>
    <row r="847" spans="2:11" x14ac:dyDescent="0.2">
      <c r="B847" t="s">
        <v>3</v>
      </c>
      <c r="C847" s="2" t="s">
        <v>80</v>
      </c>
      <c r="D847" t="s">
        <v>360</v>
      </c>
      <c r="E847" t="s">
        <v>234</v>
      </c>
      <c r="F847">
        <v>0</v>
      </c>
      <c r="G847">
        <v>0</v>
      </c>
      <c r="H847">
        <v>0</v>
      </c>
      <c r="I847" t="s">
        <v>110</v>
      </c>
      <c r="J847" t="s">
        <v>110</v>
      </c>
      <c r="K847" t="s">
        <v>110</v>
      </c>
    </row>
    <row r="848" spans="2:11" x14ac:dyDescent="0.2">
      <c r="B848" t="s">
        <v>3</v>
      </c>
      <c r="C848" s="2" t="s">
        <v>81</v>
      </c>
      <c r="D848" t="s">
        <v>82</v>
      </c>
      <c r="E848" t="s">
        <v>235</v>
      </c>
      <c r="F848">
        <v>90</v>
      </c>
      <c r="G848">
        <v>84</v>
      </c>
      <c r="H848">
        <v>114</v>
      </c>
      <c r="I848">
        <v>60</v>
      </c>
      <c r="J848">
        <v>56</v>
      </c>
      <c r="K848">
        <v>36</v>
      </c>
    </row>
    <row r="849" spans="2:11" x14ac:dyDescent="0.2">
      <c r="B849" t="s">
        <v>3</v>
      </c>
      <c r="C849" s="2" t="s">
        <v>83</v>
      </c>
      <c r="D849" t="s">
        <v>84</v>
      </c>
      <c r="E849" t="s">
        <v>235</v>
      </c>
      <c r="F849">
        <v>0</v>
      </c>
      <c r="G849">
        <v>10</v>
      </c>
      <c r="H849">
        <v>20</v>
      </c>
      <c r="I849">
        <v>8</v>
      </c>
      <c r="J849">
        <v>4</v>
      </c>
      <c r="K849">
        <v>2</v>
      </c>
    </row>
    <row r="850" spans="2:11" x14ac:dyDescent="0.2">
      <c r="B850" t="s">
        <v>3</v>
      </c>
      <c r="C850" s="2" t="s">
        <v>217</v>
      </c>
      <c r="D850" t="s">
        <v>311</v>
      </c>
      <c r="E850" t="s">
        <v>234</v>
      </c>
      <c r="F850" t="s">
        <v>110</v>
      </c>
      <c r="G850" t="s">
        <v>110</v>
      </c>
      <c r="H850" t="s">
        <v>110</v>
      </c>
      <c r="I850" t="s">
        <v>110</v>
      </c>
      <c r="J850" t="s">
        <v>110</v>
      </c>
      <c r="K850" t="s">
        <v>110</v>
      </c>
    </row>
    <row r="851" spans="2:11" x14ac:dyDescent="0.2">
      <c r="B851" t="s">
        <v>3</v>
      </c>
      <c r="C851" s="2" t="s">
        <v>85</v>
      </c>
      <c r="D851" t="s">
        <v>86</v>
      </c>
      <c r="E851" t="s">
        <v>235</v>
      </c>
      <c r="F851">
        <v>4</v>
      </c>
      <c r="G851">
        <v>14</v>
      </c>
      <c r="H851">
        <v>6</v>
      </c>
      <c r="I851">
        <v>0</v>
      </c>
      <c r="J851">
        <v>0</v>
      </c>
      <c r="K851">
        <v>0</v>
      </c>
    </row>
    <row r="852" spans="2:11" x14ac:dyDescent="0.2">
      <c r="B852" t="s">
        <v>3</v>
      </c>
      <c r="C852" s="2" t="s">
        <v>89</v>
      </c>
      <c r="D852" t="s">
        <v>312</v>
      </c>
      <c r="E852" t="s">
        <v>234</v>
      </c>
      <c r="F852" t="s">
        <v>110</v>
      </c>
      <c r="G852" t="s">
        <v>110</v>
      </c>
      <c r="H852" t="s">
        <v>110</v>
      </c>
      <c r="I852" t="s">
        <v>110</v>
      </c>
      <c r="J852" t="s">
        <v>110</v>
      </c>
      <c r="K852" t="s">
        <v>110</v>
      </c>
    </row>
    <row r="853" spans="2:11" x14ac:dyDescent="0.2">
      <c r="B853" t="s">
        <v>3</v>
      </c>
      <c r="C853" s="2" t="s">
        <v>91</v>
      </c>
      <c r="D853" t="s">
        <v>364</v>
      </c>
      <c r="E853" t="s">
        <v>235</v>
      </c>
      <c r="F853">
        <v>102</v>
      </c>
      <c r="G853">
        <v>78</v>
      </c>
      <c r="H853">
        <v>32</v>
      </c>
      <c r="I853">
        <v>86</v>
      </c>
      <c r="J853">
        <v>52</v>
      </c>
      <c r="K853">
        <v>30</v>
      </c>
    </row>
    <row r="854" spans="2:11" x14ac:dyDescent="0.2">
      <c r="B854" t="s">
        <v>3</v>
      </c>
      <c r="C854" s="2" t="s">
        <v>92</v>
      </c>
      <c r="D854" t="s">
        <v>313</v>
      </c>
      <c r="E854" t="s">
        <v>235</v>
      </c>
      <c r="F854" t="s">
        <v>110</v>
      </c>
      <c r="G854" t="s">
        <v>110</v>
      </c>
      <c r="H854" t="s">
        <v>110</v>
      </c>
      <c r="I854" t="s">
        <v>110</v>
      </c>
      <c r="J854" t="s">
        <v>110</v>
      </c>
      <c r="K854" t="s">
        <v>110</v>
      </c>
    </row>
    <row r="855" spans="2:11" x14ac:dyDescent="0.2">
      <c r="B855" t="s">
        <v>3</v>
      </c>
      <c r="C855" s="2" t="s">
        <v>93</v>
      </c>
      <c r="D855" t="s">
        <v>325</v>
      </c>
      <c r="E855" t="s">
        <v>234</v>
      </c>
      <c r="F855" t="s">
        <v>110</v>
      </c>
      <c r="G855" t="s">
        <v>110</v>
      </c>
      <c r="H855" t="s">
        <v>110</v>
      </c>
      <c r="I855" t="s">
        <v>110</v>
      </c>
      <c r="J855" t="s">
        <v>110</v>
      </c>
      <c r="K855" t="s">
        <v>110</v>
      </c>
    </row>
    <row r="856" spans="2:11" x14ac:dyDescent="0.2">
      <c r="B856" t="s">
        <v>3</v>
      </c>
      <c r="C856" s="2" t="s">
        <v>94</v>
      </c>
      <c r="D856" t="s">
        <v>95</v>
      </c>
      <c r="E856" t="s">
        <v>235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</row>
    <row r="857" spans="2:11" x14ac:dyDescent="0.2">
      <c r="B857" t="s">
        <v>3</v>
      </c>
      <c r="C857" s="2" t="s">
        <v>220</v>
      </c>
      <c r="D857" t="s">
        <v>303</v>
      </c>
      <c r="E857" t="s">
        <v>234</v>
      </c>
      <c r="F857" t="s">
        <v>110</v>
      </c>
      <c r="G857" t="s">
        <v>110</v>
      </c>
      <c r="H857" t="s">
        <v>110</v>
      </c>
      <c r="I857" t="s">
        <v>110</v>
      </c>
      <c r="J857" t="s">
        <v>110</v>
      </c>
      <c r="K857" t="s">
        <v>110</v>
      </c>
    </row>
    <row r="858" spans="2:11" x14ac:dyDescent="0.2">
      <c r="B858" t="s">
        <v>3</v>
      </c>
      <c r="C858" s="2" t="s">
        <v>221</v>
      </c>
      <c r="D858" t="s">
        <v>315</v>
      </c>
      <c r="E858" t="s">
        <v>234</v>
      </c>
      <c r="F858" t="s">
        <v>110</v>
      </c>
      <c r="G858" t="s">
        <v>110</v>
      </c>
      <c r="H858" t="s">
        <v>110</v>
      </c>
      <c r="I858" t="s">
        <v>110</v>
      </c>
      <c r="J858" t="s">
        <v>110</v>
      </c>
      <c r="K858" t="s">
        <v>110</v>
      </c>
    </row>
    <row r="859" spans="2:11" x14ac:dyDescent="0.2">
      <c r="B859" t="s">
        <v>3</v>
      </c>
      <c r="C859" s="2" t="s">
        <v>96</v>
      </c>
      <c r="D859" t="s">
        <v>326</v>
      </c>
      <c r="E859" t="s">
        <v>235</v>
      </c>
      <c r="F859">
        <v>202</v>
      </c>
      <c r="G859">
        <v>117</v>
      </c>
      <c r="H859">
        <v>90</v>
      </c>
      <c r="I859">
        <v>88</v>
      </c>
      <c r="J859">
        <v>67</v>
      </c>
      <c r="K859">
        <v>40</v>
      </c>
    </row>
    <row r="860" spans="2:11" x14ac:dyDescent="0.2">
      <c r="B860" t="s">
        <v>3</v>
      </c>
      <c r="C860" s="2" t="s">
        <v>97</v>
      </c>
      <c r="D860" t="s">
        <v>98</v>
      </c>
      <c r="E860" t="s">
        <v>235</v>
      </c>
      <c r="F860">
        <v>30</v>
      </c>
      <c r="G860">
        <v>34</v>
      </c>
      <c r="H860">
        <v>6</v>
      </c>
      <c r="I860">
        <v>14</v>
      </c>
      <c r="J860">
        <v>2</v>
      </c>
      <c r="K860">
        <v>0</v>
      </c>
    </row>
    <row r="861" spans="2:11" x14ac:dyDescent="0.2">
      <c r="B861" t="s">
        <v>3</v>
      </c>
      <c r="C861" s="2" t="s">
        <v>99</v>
      </c>
      <c r="D861" t="s">
        <v>361</v>
      </c>
      <c r="E861" t="s">
        <v>235</v>
      </c>
      <c r="F861">
        <v>1</v>
      </c>
      <c r="G861">
        <v>6</v>
      </c>
      <c r="H861">
        <v>0</v>
      </c>
      <c r="I861">
        <v>6</v>
      </c>
      <c r="J861">
        <v>0</v>
      </c>
      <c r="K861">
        <v>0</v>
      </c>
    </row>
    <row r="862" spans="2:11" x14ac:dyDescent="0.2">
      <c r="B862" t="s">
        <v>3</v>
      </c>
      <c r="C862" s="2" t="s">
        <v>226</v>
      </c>
      <c r="D862" t="s">
        <v>319</v>
      </c>
      <c r="E862" t="s">
        <v>234</v>
      </c>
      <c r="F862" t="s">
        <v>110</v>
      </c>
      <c r="G862" t="s">
        <v>110</v>
      </c>
      <c r="H862" t="s">
        <v>110</v>
      </c>
      <c r="I862" t="s">
        <v>110</v>
      </c>
      <c r="J862" t="s">
        <v>110</v>
      </c>
      <c r="K862" t="s">
        <v>110</v>
      </c>
    </row>
    <row r="863" spans="2:11" x14ac:dyDescent="0.2">
      <c r="B863" t="s">
        <v>3</v>
      </c>
      <c r="C863" s="2" t="s">
        <v>223</v>
      </c>
      <c r="D863" t="s">
        <v>406</v>
      </c>
      <c r="E863" t="s">
        <v>234</v>
      </c>
      <c r="F863" t="s">
        <v>110</v>
      </c>
      <c r="G863" t="s">
        <v>110</v>
      </c>
      <c r="H863" t="s">
        <v>110</v>
      </c>
      <c r="I863" t="s">
        <v>110</v>
      </c>
      <c r="J863" t="s">
        <v>110</v>
      </c>
      <c r="K863" t="s">
        <v>110</v>
      </c>
    </row>
    <row r="864" spans="2:11" x14ac:dyDescent="0.2">
      <c r="B864" t="s">
        <v>3</v>
      </c>
      <c r="C864" s="2" t="s">
        <v>353</v>
      </c>
      <c r="D864" t="s">
        <v>354</v>
      </c>
      <c r="E864" t="s">
        <v>235</v>
      </c>
      <c r="F864" t="s">
        <v>110</v>
      </c>
      <c r="G864" t="s">
        <v>110</v>
      </c>
      <c r="H864" t="s">
        <v>110</v>
      </c>
      <c r="I864" t="s">
        <v>110</v>
      </c>
      <c r="J864" t="s">
        <v>110</v>
      </c>
      <c r="K864" t="s">
        <v>110</v>
      </c>
    </row>
    <row r="865" spans="2:11" x14ac:dyDescent="0.2">
      <c r="B865" t="s">
        <v>3</v>
      </c>
      <c r="C865" s="2" t="s">
        <v>355</v>
      </c>
      <c r="D865" t="s">
        <v>356</v>
      </c>
      <c r="E865" t="s">
        <v>235</v>
      </c>
      <c r="F865" t="s">
        <v>110</v>
      </c>
      <c r="G865" t="s">
        <v>110</v>
      </c>
      <c r="H865" t="s">
        <v>110</v>
      </c>
      <c r="I865" t="s">
        <v>110</v>
      </c>
      <c r="J865" t="s">
        <v>110</v>
      </c>
      <c r="K865" t="s">
        <v>110</v>
      </c>
    </row>
    <row r="866" spans="2:11" x14ac:dyDescent="0.2">
      <c r="B866" t="s">
        <v>3</v>
      </c>
      <c r="C866" s="2" t="s">
        <v>100</v>
      </c>
      <c r="D866" t="s">
        <v>101</v>
      </c>
      <c r="E866" t="s">
        <v>235</v>
      </c>
      <c r="F866">
        <v>79</v>
      </c>
      <c r="G866">
        <v>16</v>
      </c>
      <c r="H866">
        <v>40</v>
      </c>
      <c r="I866">
        <v>74</v>
      </c>
      <c r="J866">
        <v>64</v>
      </c>
      <c r="K866">
        <v>44</v>
      </c>
    </row>
    <row r="867" spans="2:11" x14ac:dyDescent="0.2">
      <c r="B867" t="s">
        <v>3</v>
      </c>
      <c r="C867" s="2" t="s">
        <v>102</v>
      </c>
      <c r="D867" t="s">
        <v>103</v>
      </c>
      <c r="E867" t="s">
        <v>235</v>
      </c>
      <c r="F867" t="s">
        <v>110</v>
      </c>
      <c r="G867" t="s">
        <v>110</v>
      </c>
      <c r="H867" t="s">
        <v>110</v>
      </c>
      <c r="I867" t="s">
        <v>110</v>
      </c>
      <c r="J867" t="s">
        <v>110</v>
      </c>
      <c r="K867" t="s">
        <v>110</v>
      </c>
    </row>
    <row r="868" spans="2:11" x14ac:dyDescent="0.2">
      <c r="B868" t="s">
        <v>3</v>
      </c>
      <c r="C868" s="2" t="s">
        <v>114</v>
      </c>
      <c r="D868" t="s">
        <v>112</v>
      </c>
      <c r="E868" t="s">
        <v>235</v>
      </c>
      <c r="F868" t="s">
        <v>110</v>
      </c>
      <c r="G868" t="s">
        <v>110</v>
      </c>
      <c r="H868" t="s">
        <v>110</v>
      </c>
      <c r="I868" t="s">
        <v>110</v>
      </c>
      <c r="J868" t="s">
        <v>110</v>
      </c>
      <c r="K868" t="s">
        <v>110</v>
      </c>
    </row>
    <row r="869" spans="2:11" x14ac:dyDescent="0.2">
      <c r="B869" t="s">
        <v>3</v>
      </c>
      <c r="C869" s="2" t="s">
        <v>357</v>
      </c>
      <c r="D869" t="s">
        <v>358</v>
      </c>
      <c r="E869" t="s">
        <v>235</v>
      </c>
      <c r="F869" t="s">
        <v>110</v>
      </c>
      <c r="G869" t="s">
        <v>110</v>
      </c>
      <c r="H869" t="s">
        <v>110</v>
      </c>
      <c r="I869" t="s">
        <v>110</v>
      </c>
      <c r="J869" t="s">
        <v>110</v>
      </c>
      <c r="K869" t="s">
        <v>110</v>
      </c>
    </row>
    <row r="871" spans="2:11" x14ac:dyDescent="0.2">
      <c r="B871" t="s">
        <v>416</v>
      </c>
      <c r="C871" s="2" t="s">
        <v>329</v>
      </c>
    </row>
    <row r="873" spans="2:11" x14ac:dyDescent="0.2">
      <c r="B873" t="s">
        <v>259</v>
      </c>
      <c r="C873" s="2" t="s">
        <v>8</v>
      </c>
      <c r="D873" t="s">
        <v>9</v>
      </c>
      <c r="E873" t="s">
        <v>233</v>
      </c>
      <c r="F873" t="s">
        <v>108</v>
      </c>
      <c r="G873" t="s">
        <v>108</v>
      </c>
      <c r="H873" t="s">
        <v>108</v>
      </c>
      <c r="I873" t="s">
        <v>108</v>
      </c>
      <c r="J873" t="s">
        <v>108</v>
      </c>
      <c r="K873" t="s">
        <v>108</v>
      </c>
    </row>
    <row r="874" spans="2:11" x14ac:dyDescent="0.2">
      <c r="B874" t="s">
        <v>261</v>
      </c>
      <c r="C874" s="2" t="s">
        <v>286</v>
      </c>
      <c r="D874" t="s">
        <v>287</v>
      </c>
      <c r="E874" t="s">
        <v>288</v>
      </c>
      <c r="F874" t="s">
        <v>291</v>
      </c>
      <c r="G874" t="s">
        <v>291</v>
      </c>
      <c r="H874" t="s">
        <v>291</v>
      </c>
      <c r="I874" t="s">
        <v>291</v>
      </c>
      <c r="J874" t="s">
        <v>291</v>
      </c>
      <c r="K874" t="s">
        <v>291</v>
      </c>
    </row>
    <row r="875" spans="2:11" x14ac:dyDescent="0.2">
      <c r="B875" t="s">
        <v>1</v>
      </c>
      <c r="C875" s="2" t="s">
        <v>130</v>
      </c>
      <c r="D875" t="s">
        <v>131</v>
      </c>
      <c r="E875" t="s">
        <v>234</v>
      </c>
      <c r="F875" t="s">
        <v>110</v>
      </c>
      <c r="G875" t="s">
        <v>110</v>
      </c>
      <c r="H875" t="s">
        <v>110</v>
      </c>
      <c r="I875" t="s">
        <v>110</v>
      </c>
      <c r="J875" t="s">
        <v>110</v>
      </c>
      <c r="K875" t="s">
        <v>110</v>
      </c>
    </row>
    <row r="876" spans="2:11" x14ac:dyDescent="0.2">
      <c r="B876" t="s">
        <v>1</v>
      </c>
      <c r="C876" s="2" t="s">
        <v>10</v>
      </c>
      <c r="D876" t="s">
        <v>369</v>
      </c>
      <c r="E876" t="s">
        <v>235</v>
      </c>
      <c r="F876">
        <v>2208</v>
      </c>
      <c r="G876">
        <v>1989</v>
      </c>
      <c r="H876">
        <v>2099</v>
      </c>
      <c r="I876">
        <v>2013</v>
      </c>
      <c r="J876">
        <v>1386</v>
      </c>
      <c r="K876">
        <v>15116</v>
      </c>
    </row>
    <row r="877" spans="2:11" x14ac:dyDescent="0.2">
      <c r="B877" t="s">
        <v>1</v>
      </c>
      <c r="C877" s="2" t="s">
        <v>11</v>
      </c>
      <c r="D877" t="s">
        <v>12</v>
      </c>
      <c r="E877" t="s">
        <v>234</v>
      </c>
      <c r="F877" t="s">
        <v>110</v>
      </c>
      <c r="G877" t="s">
        <v>110</v>
      </c>
      <c r="H877" t="s">
        <v>110</v>
      </c>
      <c r="I877" t="s">
        <v>110</v>
      </c>
      <c r="J877" t="s">
        <v>110</v>
      </c>
      <c r="K877" t="s">
        <v>110</v>
      </c>
    </row>
    <row r="878" spans="2:11" x14ac:dyDescent="0.2">
      <c r="B878" t="s">
        <v>1</v>
      </c>
      <c r="C878" s="2" t="s">
        <v>132</v>
      </c>
      <c r="D878" t="s">
        <v>133</v>
      </c>
      <c r="E878" t="s">
        <v>234</v>
      </c>
      <c r="F878" t="s">
        <v>110</v>
      </c>
      <c r="G878" t="s">
        <v>110</v>
      </c>
      <c r="H878" t="s">
        <v>110</v>
      </c>
      <c r="I878" t="s">
        <v>110</v>
      </c>
      <c r="J878" t="s">
        <v>110</v>
      </c>
      <c r="K878" t="s">
        <v>110</v>
      </c>
    </row>
    <row r="879" spans="2:11" x14ac:dyDescent="0.2">
      <c r="B879" t="s">
        <v>1</v>
      </c>
      <c r="C879" s="2" t="s">
        <v>134</v>
      </c>
      <c r="D879" t="s">
        <v>370</v>
      </c>
      <c r="E879" t="s">
        <v>234</v>
      </c>
      <c r="F879" t="s">
        <v>110</v>
      </c>
      <c r="G879" t="s">
        <v>110</v>
      </c>
      <c r="H879" t="s">
        <v>110</v>
      </c>
      <c r="I879" t="s">
        <v>110</v>
      </c>
      <c r="J879" t="s">
        <v>110</v>
      </c>
      <c r="K879" t="s">
        <v>110</v>
      </c>
    </row>
    <row r="880" spans="2:11" x14ac:dyDescent="0.2">
      <c r="B880" t="s">
        <v>1</v>
      </c>
      <c r="C880" s="2" t="s">
        <v>13</v>
      </c>
      <c r="D880" t="s">
        <v>14</v>
      </c>
      <c r="E880" t="s">
        <v>235</v>
      </c>
      <c r="F880">
        <v>3819</v>
      </c>
      <c r="G880">
        <v>3879</v>
      </c>
      <c r="H880">
        <v>3728</v>
      </c>
      <c r="I880">
        <v>3258</v>
      </c>
      <c r="J880">
        <v>3140</v>
      </c>
      <c r="K880">
        <v>21913</v>
      </c>
    </row>
    <row r="881" spans="2:11" x14ac:dyDescent="0.2">
      <c r="B881" t="s">
        <v>1</v>
      </c>
      <c r="C881" s="2" t="s">
        <v>135</v>
      </c>
      <c r="D881" t="s">
        <v>136</v>
      </c>
      <c r="E881" t="s">
        <v>234</v>
      </c>
      <c r="F881" t="s">
        <v>110</v>
      </c>
      <c r="G881" t="s">
        <v>110</v>
      </c>
      <c r="H881" t="s">
        <v>110</v>
      </c>
      <c r="I881" t="s">
        <v>110</v>
      </c>
      <c r="J881" t="s">
        <v>110</v>
      </c>
      <c r="K881" t="s">
        <v>110</v>
      </c>
    </row>
    <row r="882" spans="2:11" x14ac:dyDescent="0.2">
      <c r="B882" t="s">
        <v>1</v>
      </c>
      <c r="C882" s="2" t="s">
        <v>137</v>
      </c>
      <c r="D882" t="s">
        <v>138</v>
      </c>
      <c r="E882" t="s">
        <v>234</v>
      </c>
      <c r="F882" t="s">
        <v>110</v>
      </c>
      <c r="G882" t="s">
        <v>110</v>
      </c>
      <c r="H882" t="s">
        <v>110</v>
      </c>
      <c r="I882" t="s">
        <v>110</v>
      </c>
      <c r="J882" t="s">
        <v>110</v>
      </c>
      <c r="K882" t="s">
        <v>110</v>
      </c>
    </row>
    <row r="883" spans="2:11" x14ac:dyDescent="0.2">
      <c r="B883" t="s">
        <v>1</v>
      </c>
      <c r="C883" s="2" t="s">
        <v>139</v>
      </c>
      <c r="D883" t="s">
        <v>371</v>
      </c>
      <c r="E883" t="s">
        <v>234</v>
      </c>
      <c r="F883" t="s">
        <v>110</v>
      </c>
      <c r="G883" t="s">
        <v>110</v>
      </c>
      <c r="H883" t="s">
        <v>110</v>
      </c>
      <c r="I883" t="s">
        <v>110</v>
      </c>
      <c r="J883" t="s">
        <v>110</v>
      </c>
      <c r="K883" t="s">
        <v>110</v>
      </c>
    </row>
    <row r="884" spans="2:11" x14ac:dyDescent="0.2">
      <c r="B884" t="s">
        <v>1</v>
      </c>
      <c r="C884" s="2" t="s">
        <v>15</v>
      </c>
      <c r="D884" t="s">
        <v>16</v>
      </c>
      <c r="E884" t="s">
        <v>235</v>
      </c>
      <c r="F884" t="s">
        <v>110</v>
      </c>
      <c r="G884" t="s">
        <v>110</v>
      </c>
      <c r="H884" t="s">
        <v>110</v>
      </c>
      <c r="I884" t="s">
        <v>110</v>
      </c>
      <c r="J884" t="s">
        <v>110</v>
      </c>
      <c r="K884" t="s">
        <v>110</v>
      </c>
    </row>
    <row r="885" spans="2:11" x14ac:dyDescent="0.2">
      <c r="B885" t="s">
        <v>1</v>
      </c>
      <c r="C885" s="2" t="s">
        <v>140</v>
      </c>
      <c r="D885" t="s">
        <v>141</v>
      </c>
      <c r="E885" t="s">
        <v>234</v>
      </c>
      <c r="F885" t="s">
        <v>110</v>
      </c>
      <c r="G885" t="s">
        <v>110</v>
      </c>
      <c r="H885" t="s">
        <v>110</v>
      </c>
      <c r="I885" t="s">
        <v>110</v>
      </c>
      <c r="J885" t="s">
        <v>110</v>
      </c>
      <c r="K885" t="s">
        <v>110</v>
      </c>
    </row>
    <row r="886" spans="2:11" x14ac:dyDescent="0.2">
      <c r="B886" t="s">
        <v>1</v>
      </c>
      <c r="C886" s="2" t="s">
        <v>17</v>
      </c>
      <c r="D886" t="s">
        <v>18</v>
      </c>
      <c r="E886" t="s">
        <v>235</v>
      </c>
      <c r="F886">
        <v>3013</v>
      </c>
      <c r="G886">
        <v>2697</v>
      </c>
      <c r="H886">
        <v>2499</v>
      </c>
      <c r="I886">
        <v>2210</v>
      </c>
      <c r="J886">
        <v>1833</v>
      </c>
      <c r="K886">
        <v>1875</v>
      </c>
    </row>
    <row r="887" spans="2:11" x14ac:dyDescent="0.2">
      <c r="B887" t="s">
        <v>1</v>
      </c>
      <c r="C887" s="2" t="s">
        <v>142</v>
      </c>
      <c r="D887" t="s">
        <v>143</v>
      </c>
      <c r="E887" t="s">
        <v>234</v>
      </c>
      <c r="F887" t="s">
        <v>110</v>
      </c>
      <c r="G887" t="s">
        <v>110</v>
      </c>
      <c r="H887" t="s">
        <v>110</v>
      </c>
      <c r="I887" t="s">
        <v>110</v>
      </c>
      <c r="J887" t="s">
        <v>110</v>
      </c>
      <c r="K887" t="s">
        <v>110</v>
      </c>
    </row>
    <row r="888" spans="2:11" x14ac:dyDescent="0.2">
      <c r="B888" t="s">
        <v>1</v>
      </c>
      <c r="C888" s="2" t="s">
        <v>19</v>
      </c>
      <c r="D888" t="s">
        <v>20</v>
      </c>
      <c r="E888" t="s">
        <v>234</v>
      </c>
      <c r="F888" t="s">
        <v>110</v>
      </c>
      <c r="G888" t="s">
        <v>110</v>
      </c>
      <c r="H888" t="s">
        <v>110</v>
      </c>
      <c r="I888" t="s">
        <v>110</v>
      </c>
      <c r="J888" t="s">
        <v>110</v>
      </c>
      <c r="K888" t="s">
        <v>110</v>
      </c>
    </row>
    <row r="889" spans="2:11" x14ac:dyDescent="0.2">
      <c r="B889" t="s">
        <v>1</v>
      </c>
      <c r="C889" s="2" t="s">
        <v>144</v>
      </c>
      <c r="D889" t="s">
        <v>145</v>
      </c>
      <c r="E889" t="s">
        <v>234</v>
      </c>
      <c r="F889" t="s">
        <v>110</v>
      </c>
      <c r="G889" t="s">
        <v>110</v>
      </c>
      <c r="H889" t="s">
        <v>110</v>
      </c>
      <c r="I889" t="s">
        <v>110</v>
      </c>
      <c r="J889" t="s">
        <v>110</v>
      </c>
      <c r="K889" t="s">
        <v>110</v>
      </c>
    </row>
    <row r="890" spans="2:11" x14ac:dyDescent="0.2">
      <c r="B890" t="s">
        <v>1</v>
      </c>
      <c r="C890" s="2" t="s">
        <v>146</v>
      </c>
      <c r="D890" t="s">
        <v>372</v>
      </c>
      <c r="E890" t="s">
        <v>234</v>
      </c>
      <c r="F890" t="s">
        <v>110</v>
      </c>
      <c r="G890" t="s">
        <v>110</v>
      </c>
      <c r="H890" t="s">
        <v>110</v>
      </c>
      <c r="I890" t="s">
        <v>110</v>
      </c>
      <c r="J890" t="s">
        <v>110</v>
      </c>
      <c r="K890" t="s">
        <v>110</v>
      </c>
    </row>
    <row r="891" spans="2:11" x14ac:dyDescent="0.2">
      <c r="B891" t="s">
        <v>1</v>
      </c>
      <c r="C891" s="2" t="s">
        <v>147</v>
      </c>
      <c r="D891" t="s">
        <v>148</v>
      </c>
      <c r="E891" t="s">
        <v>234</v>
      </c>
      <c r="F891" t="s">
        <v>110</v>
      </c>
      <c r="G891" t="s">
        <v>110</v>
      </c>
      <c r="H891" t="s">
        <v>110</v>
      </c>
      <c r="I891" t="s">
        <v>110</v>
      </c>
      <c r="J891" t="s">
        <v>110</v>
      </c>
      <c r="K891" t="s">
        <v>110</v>
      </c>
    </row>
    <row r="892" spans="2:11" x14ac:dyDescent="0.2">
      <c r="B892" t="s">
        <v>1</v>
      </c>
      <c r="C892" s="2" t="s">
        <v>21</v>
      </c>
      <c r="D892" t="s">
        <v>22</v>
      </c>
      <c r="E892" t="s">
        <v>235</v>
      </c>
      <c r="F892">
        <v>246</v>
      </c>
      <c r="G892">
        <v>253</v>
      </c>
      <c r="H892" t="s">
        <v>110</v>
      </c>
      <c r="I892" t="s">
        <v>110</v>
      </c>
      <c r="J892" t="s">
        <v>110</v>
      </c>
      <c r="K892" t="s">
        <v>110</v>
      </c>
    </row>
    <row r="893" spans="2:11" x14ac:dyDescent="0.2">
      <c r="B893" t="s">
        <v>1</v>
      </c>
      <c r="C893" s="2" t="s">
        <v>23</v>
      </c>
      <c r="D893" t="s">
        <v>24</v>
      </c>
      <c r="E893" t="s">
        <v>234</v>
      </c>
      <c r="F893" t="s">
        <v>110</v>
      </c>
      <c r="G893" t="s">
        <v>110</v>
      </c>
      <c r="H893" t="s">
        <v>110</v>
      </c>
      <c r="I893" t="s">
        <v>110</v>
      </c>
      <c r="J893" t="s">
        <v>110</v>
      </c>
      <c r="K893" t="s">
        <v>110</v>
      </c>
    </row>
    <row r="894" spans="2:11" x14ac:dyDescent="0.2">
      <c r="B894" t="s">
        <v>1</v>
      </c>
      <c r="C894" s="2" t="s">
        <v>149</v>
      </c>
      <c r="D894" t="s">
        <v>150</v>
      </c>
      <c r="E894" t="s">
        <v>234</v>
      </c>
      <c r="F894" t="s">
        <v>110</v>
      </c>
      <c r="G894" t="s">
        <v>110</v>
      </c>
      <c r="H894" t="s">
        <v>110</v>
      </c>
      <c r="I894" t="s">
        <v>110</v>
      </c>
      <c r="J894" t="s">
        <v>110</v>
      </c>
      <c r="K894" t="s">
        <v>110</v>
      </c>
    </row>
    <row r="895" spans="2:11" x14ac:dyDescent="0.2">
      <c r="B895" t="s">
        <v>1</v>
      </c>
      <c r="C895" s="2" t="s">
        <v>151</v>
      </c>
      <c r="D895" t="s">
        <v>152</v>
      </c>
      <c r="E895" t="s">
        <v>234</v>
      </c>
      <c r="F895" t="s">
        <v>110</v>
      </c>
      <c r="G895" t="s">
        <v>110</v>
      </c>
      <c r="H895" t="s">
        <v>110</v>
      </c>
      <c r="I895" t="s">
        <v>110</v>
      </c>
      <c r="J895" t="s">
        <v>110</v>
      </c>
      <c r="K895" t="s">
        <v>110</v>
      </c>
    </row>
    <row r="896" spans="2:11" x14ac:dyDescent="0.2">
      <c r="B896" t="s">
        <v>1</v>
      </c>
      <c r="C896" s="2" t="s">
        <v>153</v>
      </c>
      <c r="D896" t="s">
        <v>154</v>
      </c>
      <c r="E896" t="s">
        <v>234</v>
      </c>
      <c r="F896" t="s">
        <v>110</v>
      </c>
      <c r="G896" t="s">
        <v>110</v>
      </c>
      <c r="H896" t="s">
        <v>110</v>
      </c>
      <c r="I896" t="s">
        <v>110</v>
      </c>
      <c r="J896" t="s">
        <v>110</v>
      </c>
      <c r="K896" t="s">
        <v>110</v>
      </c>
    </row>
    <row r="897" spans="2:11" x14ac:dyDescent="0.2">
      <c r="B897" t="s">
        <v>1</v>
      </c>
      <c r="C897" s="2" t="s">
        <v>155</v>
      </c>
      <c r="D897" t="s">
        <v>156</v>
      </c>
      <c r="E897" t="s">
        <v>234</v>
      </c>
      <c r="F897" t="s">
        <v>110</v>
      </c>
      <c r="G897" t="s">
        <v>110</v>
      </c>
      <c r="H897" t="s">
        <v>110</v>
      </c>
      <c r="I897" t="s">
        <v>110</v>
      </c>
      <c r="J897" t="s">
        <v>110</v>
      </c>
      <c r="K897" t="s">
        <v>110</v>
      </c>
    </row>
    <row r="898" spans="2:11" x14ac:dyDescent="0.2">
      <c r="B898" t="s">
        <v>1</v>
      </c>
      <c r="C898" s="2" t="s">
        <v>157</v>
      </c>
      <c r="D898" t="s">
        <v>158</v>
      </c>
      <c r="E898" t="s">
        <v>234</v>
      </c>
      <c r="F898" t="s">
        <v>110</v>
      </c>
      <c r="G898" t="s">
        <v>110</v>
      </c>
      <c r="H898" t="s">
        <v>110</v>
      </c>
      <c r="I898" t="s">
        <v>110</v>
      </c>
      <c r="J898" t="s">
        <v>110</v>
      </c>
      <c r="K898" t="s">
        <v>110</v>
      </c>
    </row>
    <row r="899" spans="2:11" x14ac:dyDescent="0.2">
      <c r="B899" t="s">
        <v>1</v>
      </c>
      <c r="C899" s="2" t="s">
        <v>28</v>
      </c>
      <c r="D899" t="s">
        <v>29</v>
      </c>
      <c r="E899" t="s">
        <v>234</v>
      </c>
      <c r="F899" t="s">
        <v>110</v>
      </c>
      <c r="G899" t="s">
        <v>110</v>
      </c>
      <c r="H899" t="s">
        <v>110</v>
      </c>
      <c r="I899" t="s">
        <v>110</v>
      </c>
      <c r="J899" t="s">
        <v>110</v>
      </c>
      <c r="K899" t="s">
        <v>110</v>
      </c>
    </row>
    <row r="900" spans="2:11" x14ac:dyDescent="0.2">
      <c r="B900" t="s">
        <v>1</v>
      </c>
      <c r="C900" s="2" t="s">
        <v>30</v>
      </c>
      <c r="D900" t="s">
        <v>317</v>
      </c>
      <c r="E900" t="s">
        <v>235</v>
      </c>
      <c r="F900">
        <v>2234</v>
      </c>
      <c r="G900">
        <v>3109</v>
      </c>
      <c r="H900">
        <v>958</v>
      </c>
      <c r="I900">
        <v>1879</v>
      </c>
      <c r="J900">
        <v>1470</v>
      </c>
      <c r="K900">
        <v>2676</v>
      </c>
    </row>
    <row r="901" spans="2:11" x14ac:dyDescent="0.2">
      <c r="B901" t="s">
        <v>1</v>
      </c>
      <c r="C901" s="2" t="s">
        <v>159</v>
      </c>
      <c r="D901" t="s">
        <v>160</v>
      </c>
      <c r="E901" t="s">
        <v>234</v>
      </c>
      <c r="F901" t="s">
        <v>110</v>
      </c>
      <c r="G901" t="s">
        <v>110</v>
      </c>
      <c r="H901" t="s">
        <v>110</v>
      </c>
      <c r="I901" t="s">
        <v>110</v>
      </c>
      <c r="J901" t="s">
        <v>110</v>
      </c>
      <c r="K901" t="s">
        <v>110</v>
      </c>
    </row>
    <row r="902" spans="2:11" x14ac:dyDescent="0.2">
      <c r="B902" t="s">
        <v>1</v>
      </c>
      <c r="C902" s="2" t="s">
        <v>161</v>
      </c>
      <c r="D902" t="s">
        <v>162</v>
      </c>
      <c r="E902" t="s">
        <v>234</v>
      </c>
      <c r="F902" t="s">
        <v>110</v>
      </c>
      <c r="G902" t="s">
        <v>110</v>
      </c>
      <c r="H902" t="s">
        <v>110</v>
      </c>
      <c r="I902" t="s">
        <v>110</v>
      </c>
      <c r="J902" t="s">
        <v>110</v>
      </c>
      <c r="K902" t="s">
        <v>110</v>
      </c>
    </row>
    <row r="903" spans="2:11" x14ac:dyDescent="0.2">
      <c r="B903" t="s">
        <v>1</v>
      </c>
      <c r="C903" s="2" t="s">
        <v>163</v>
      </c>
      <c r="D903" t="s">
        <v>164</v>
      </c>
      <c r="E903" t="s">
        <v>234</v>
      </c>
      <c r="F903" t="s">
        <v>110</v>
      </c>
      <c r="G903" t="s">
        <v>110</v>
      </c>
      <c r="H903" t="s">
        <v>110</v>
      </c>
      <c r="I903" t="s">
        <v>110</v>
      </c>
      <c r="J903" t="s">
        <v>110</v>
      </c>
      <c r="K903" t="s">
        <v>110</v>
      </c>
    </row>
    <row r="904" spans="2:11" x14ac:dyDescent="0.2">
      <c r="B904" t="s">
        <v>1</v>
      </c>
      <c r="C904" s="2" t="s">
        <v>167</v>
      </c>
      <c r="D904" t="s">
        <v>168</v>
      </c>
      <c r="E904" t="s">
        <v>234</v>
      </c>
      <c r="F904" t="s">
        <v>110</v>
      </c>
      <c r="G904" t="s">
        <v>110</v>
      </c>
      <c r="H904" t="s">
        <v>110</v>
      </c>
      <c r="I904" t="s">
        <v>110</v>
      </c>
      <c r="J904" t="s">
        <v>110</v>
      </c>
      <c r="K904" t="s">
        <v>110</v>
      </c>
    </row>
    <row r="905" spans="2:11" x14ac:dyDescent="0.2">
      <c r="B905" t="s">
        <v>1</v>
      </c>
      <c r="C905" s="2" t="s">
        <v>169</v>
      </c>
      <c r="D905" t="s">
        <v>170</v>
      </c>
      <c r="E905" t="s">
        <v>234</v>
      </c>
      <c r="F905" t="s">
        <v>110</v>
      </c>
      <c r="G905" t="s">
        <v>110</v>
      </c>
      <c r="H905" t="s">
        <v>110</v>
      </c>
      <c r="I905" t="s">
        <v>110</v>
      </c>
      <c r="J905" t="s">
        <v>110</v>
      </c>
      <c r="K905" t="s">
        <v>110</v>
      </c>
    </row>
    <row r="906" spans="2:11" x14ac:dyDescent="0.2">
      <c r="B906" t="s">
        <v>1</v>
      </c>
      <c r="C906" s="2" t="s">
        <v>31</v>
      </c>
      <c r="D906" t="s">
        <v>318</v>
      </c>
      <c r="E906" t="s">
        <v>235</v>
      </c>
      <c r="F906">
        <v>2936</v>
      </c>
      <c r="G906">
        <v>2766</v>
      </c>
      <c r="H906">
        <v>2087</v>
      </c>
      <c r="I906">
        <v>2031</v>
      </c>
      <c r="J906">
        <v>1809</v>
      </c>
      <c r="K906">
        <v>1717</v>
      </c>
    </row>
    <row r="907" spans="2:11" x14ac:dyDescent="0.2">
      <c r="B907" t="s">
        <v>1</v>
      </c>
      <c r="C907" s="2" t="s">
        <v>171</v>
      </c>
      <c r="D907" t="s">
        <v>172</v>
      </c>
      <c r="E907" t="s">
        <v>234</v>
      </c>
      <c r="F907" t="s">
        <v>110</v>
      </c>
      <c r="G907" t="s">
        <v>110</v>
      </c>
      <c r="H907" t="s">
        <v>110</v>
      </c>
      <c r="I907" t="s">
        <v>110</v>
      </c>
      <c r="J907" t="s">
        <v>110</v>
      </c>
      <c r="K907" t="s">
        <v>110</v>
      </c>
    </row>
    <row r="908" spans="2:11" x14ac:dyDescent="0.2">
      <c r="B908" t="s">
        <v>1</v>
      </c>
      <c r="C908" s="2" t="s">
        <v>173</v>
      </c>
      <c r="D908" t="s">
        <v>174</v>
      </c>
      <c r="E908" t="s">
        <v>234</v>
      </c>
      <c r="F908" t="s">
        <v>110</v>
      </c>
      <c r="G908" t="s">
        <v>110</v>
      </c>
      <c r="H908" t="s">
        <v>110</v>
      </c>
      <c r="I908" t="s">
        <v>110</v>
      </c>
      <c r="J908" t="s">
        <v>110</v>
      </c>
      <c r="K908" t="s">
        <v>110</v>
      </c>
    </row>
    <row r="909" spans="2:11" x14ac:dyDescent="0.2">
      <c r="B909" t="s">
        <v>1</v>
      </c>
      <c r="C909" s="2" t="s">
        <v>32</v>
      </c>
      <c r="D909" t="s">
        <v>33</v>
      </c>
      <c r="E909" t="s">
        <v>234</v>
      </c>
      <c r="F909" t="s">
        <v>110</v>
      </c>
      <c r="G909" t="s">
        <v>110</v>
      </c>
      <c r="H909" t="s">
        <v>110</v>
      </c>
      <c r="I909" t="s">
        <v>110</v>
      </c>
      <c r="J909" t="s">
        <v>110</v>
      </c>
      <c r="K909" t="s">
        <v>110</v>
      </c>
    </row>
    <row r="910" spans="2:11" x14ac:dyDescent="0.2">
      <c r="B910" t="s">
        <v>1</v>
      </c>
      <c r="C910" s="2" t="s">
        <v>175</v>
      </c>
      <c r="D910" t="s">
        <v>176</v>
      </c>
      <c r="E910" t="s">
        <v>234</v>
      </c>
      <c r="F910" t="s">
        <v>110</v>
      </c>
      <c r="G910" t="s">
        <v>110</v>
      </c>
      <c r="H910" t="s">
        <v>110</v>
      </c>
      <c r="I910" t="s">
        <v>110</v>
      </c>
      <c r="J910" t="s">
        <v>110</v>
      </c>
      <c r="K910" t="s">
        <v>110</v>
      </c>
    </row>
    <row r="911" spans="2:11" x14ac:dyDescent="0.2">
      <c r="B911" t="s">
        <v>1</v>
      </c>
      <c r="C911" s="2" t="s">
        <v>177</v>
      </c>
      <c r="D911" t="s">
        <v>178</v>
      </c>
      <c r="E911" t="s">
        <v>234</v>
      </c>
      <c r="F911" t="s">
        <v>110</v>
      </c>
      <c r="G911" t="s">
        <v>110</v>
      </c>
      <c r="H911" t="s">
        <v>110</v>
      </c>
      <c r="I911" t="s">
        <v>110</v>
      </c>
      <c r="J911" t="s">
        <v>110</v>
      </c>
      <c r="K911" t="s">
        <v>110</v>
      </c>
    </row>
    <row r="912" spans="2:11" x14ac:dyDescent="0.2">
      <c r="B912" t="s">
        <v>1</v>
      </c>
      <c r="C912" s="2" t="s">
        <v>34</v>
      </c>
      <c r="D912" t="s">
        <v>35</v>
      </c>
      <c r="E912" t="s">
        <v>234</v>
      </c>
      <c r="F912" t="s">
        <v>110</v>
      </c>
      <c r="G912" t="s">
        <v>110</v>
      </c>
      <c r="H912" t="s">
        <v>110</v>
      </c>
      <c r="I912" t="s">
        <v>110</v>
      </c>
      <c r="J912" t="s">
        <v>110</v>
      </c>
      <c r="K912" t="s">
        <v>110</v>
      </c>
    </row>
    <row r="913" spans="2:11" x14ac:dyDescent="0.2">
      <c r="B913" t="s">
        <v>1</v>
      </c>
      <c r="C913" s="2" t="s">
        <v>179</v>
      </c>
      <c r="D913" t="s">
        <v>180</v>
      </c>
      <c r="E913" t="s">
        <v>234</v>
      </c>
      <c r="F913" t="s">
        <v>110</v>
      </c>
      <c r="G913" t="s">
        <v>110</v>
      </c>
      <c r="H913" t="s">
        <v>110</v>
      </c>
      <c r="I913" t="s">
        <v>110</v>
      </c>
      <c r="J913" t="s">
        <v>110</v>
      </c>
      <c r="K913" t="s">
        <v>110</v>
      </c>
    </row>
    <row r="914" spans="2:11" x14ac:dyDescent="0.2">
      <c r="B914" t="s">
        <v>1</v>
      </c>
      <c r="C914" s="2" t="s">
        <v>36</v>
      </c>
      <c r="D914" t="s">
        <v>37</v>
      </c>
      <c r="E914" t="s">
        <v>235</v>
      </c>
      <c r="F914" t="s">
        <v>110</v>
      </c>
      <c r="G914" t="s">
        <v>110</v>
      </c>
      <c r="H914" t="s">
        <v>110</v>
      </c>
      <c r="I914" t="s">
        <v>110</v>
      </c>
      <c r="J914" t="s">
        <v>110</v>
      </c>
      <c r="K914" t="s">
        <v>110</v>
      </c>
    </row>
    <row r="915" spans="2:11" x14ac:dyDescent="0.2">
      <c r="B915" t="s">
        <v>1</v>
      </c>
      <c r="C915" s="2" t="s">
        <v>181</v>
      </c>
      <c r="D915" t="s">
        <v>182</v>
      </c>
      <c r="E915" t="s">
        <v>234</v>
      </c>
      <c r="F915" t="s">
        <v>110</v>
      </c>
      <c r="G915" t="s">
        <v>110</v>
      </c>
      <c r="H915" t="s">
        <v>110</v>
      </c>
      <c r="I915" t="s">
        <v>110</v>
      </c>
      <c r="J915" t="s">
        <v>110</v>
      </c>
      <c r="K915" t="s">
        <v>110</v>
      </c>
    </row>
    <row r="916" spans="2:11" x14ac:dyDescent="0.2">
      <c r="B916" t="s">
        <v>1</v>
      </c>
      <c r="C916" s="2" t="s">
        <v>38</v>
      </c>
      <c r="D916" t="s">
        <v>373</v>
      </c>
      <c r="E916" t="s">
        <v>235</v>
      </c>
      <c r="F916">
        <v>1824</v>
      </c>
      <c r="G916">
        <v>2336</v>
      </c>
      <c r="H916">
        <v>1732</v>
      </c>
      <c r="I916">
        <v>1272</v>
      </c>
      <c r="J916">
        <v>981</v>
      </c>
      <c r="K916">
        <v>359</v>
      </c>
    </row>
    <row r="917" spans="2:11" x14ac:dyDescent="0.2">
      <c r="B917" t="s">
        <v>1</v>
      </c>
      <c r="C917" s="2" t="s">
        <v>183</v>
      </c>
      <c r="D917" t="s">
        <v>184</v>
      </c>
      <c r="E917" t="s">
        <v>234</v>
      </c>
      <c r="F917" t="s">
        <v>110</v>
      </c>
      <c r="G917" t="s">
        <v>110</v>
      </c>
      <c r="H917" t="s">
        <v>110</v>
      </c>
      <c r="I917" t="s">
        <v>110</v>
      </c>
      <c r="J917" t="s">
        <v>110</v>
      </c>
      <c r="K917" t="s">
        <v>110</v>
      </c>
    </row>
    <row r="918" spans="2:11" x14ac:dyDescent="0.2">
      <c r="B918" t="s">
        <v>1</v>
      </c>
      <c r="C918" s="2" t="s">
        <v>185</v>
      </c>
      <c r="D918" t="s">
        <v>186</v>
      </c>
      <c r="E918" t="s">
        <v>234</v>
      </c>
      <c r="F918" t="s">
        <v>110</v>
      </c>
      <c r="G918" t="s">
        <v>110</v>
      </c>
      <c r="H918" t="s">
        <v>110</v>
      </c>
      <c r="I918" t="s">
        <v>110</v>
      </c>
      <c r="J918" t="s">
        <v>110</v>
      </c>
      <c r="K918" t="s">
        <v>110</v>
      </c>
    </row>
    <row r="919" spans="2:11" x14ac:dyDescent="0.2">
      <c r="B919" t="s">
        <v>1</v>
      </c>
      <c r="C919" s="2" t="s">
        <v>187</v>
      </c>
      <c r="D919" t="s">
        <v>188</v>
      </c>
      <c r="E919" t="s">
        <v>234</v>
      </c>
      <c r="F919" t="s">
        <v>110</v>
      </c>
      <c r="G919" t="s">
        <v>110</v>
      </c>
      <c r="H919" t="s">
        <v>110</v>
      </c>
      <c r="I919" t="s">
        <v>110</v>
      </c>
      <c r="J919" t="s">
        <v>110</v>
      </c>
      <c r="K919" t="s">
        <v>110</v>
      </c>
    </row>
    <row r="920" spans="2:11" x14ac:dyDescent="0.2">
      <c r="B920" t="s">
        <v>1</v>
      </c>
      <c r="C920" s="2" t="s">
        <v>189</v>
      </c>
      <c r="D920" t="s">
        <v>374</v>
      </c>
      <c r="E920" t="s">
        <v>234</v>
      </c>
      <c r="F920" t="s">
        <v>110</v>
      </c>
      <c r="G920" t="s">
        <v>110</v>
      </c>
      <c r="H920" t="s">
        <v>110</v>
      </c>
      <c r="I920" t="s">
        <v>110</v>
      </c>
      <c r="J920" t="s">
        <v>110</v>
      </c>
      <c r="K920" t="s">
        <v>110</v>
      </c>
    </row>
    <row r="921" spans="2:11" x14ac:dyDescent="0.2">
      <c r="B921" t="s">
        <v>1</v>
      </c>
      <c r="C921" s="2" t="s">
        <v>227</v>
      </c>
      <c r="D921" t="s">
        <v>228</v>
      </c>
      <c r="E921" t="s">
        <v>234</v>
      </c>
      <c r="F921" t="s">
        <v>110</v>
      </c>
      <c r="G921" t="s">
        <v>110</v>
      </c>
      <c r="H921" t="s">
        <v>110</v>
      </c>
      <c r="I921" t="s">
        <v>110</v>
      </c>
      <c r="J921" t="s">
        <v>110</v>
      </c>
      <c r="K921" t="s">
        <v>110</v>
      </c>
    </row>
    <row r="922" spans="2:11" x14ac:dyDescent="0.2">
      <c r="B922" t="s">
        <v>1</v>
      </c>
      <c r="C922" s="2" t="s">
        <v>190</v>
      </c>
      <c r="D922" t="s">
        <v>191</v>
      </c>
      <c r="E922" t="s">
        <v>234</v>
      </c>
      <c r="F922" t="s">
        <v>110</v>
      </c>
      <c r="G922" t="s">
        <v>110</v>
      </c>
      <c r="H922" t="s">
        <v>110</v>
      </c>
      <c r="I922" t="s">
        <v>110</v>
      </c>
      <c r="J922" t="s">
        <v>110</v>
      </c>
      <c r="K922" t="s">
        <v>110</v>
      </c>
    </row>
    <row r="923" spans="2:11" x14ac:dyDescent="0.2">
      <c r="B923" t="s">
        <v>1</v>
      </c>
      <c r="C923" s="2" t="s">
        <v>192</v>
      </c>
      <c r="D923" t="s">
        <v>193</v>
      </c>
      <c r="E923" t="s">
        <v>234</v>
      </c>
      <c r="F923" t="s">
        <v>110</v>
      </c>
      <c r="G923" t="s">
        <v>110</v>
      </c>
      <c r="H923" t="s">
        <v>110</v>
      </c>
      <c r="I923" t="s">
        <v>110</v>
      </c>
      <c r="J923" t="s">
        <v>110</v>
      </c>
      <c r="K923" t="s">
        <v>110</v>
      </c>
    </row>
    <row r="924" spans="2:11" x14ac:dyDescent="0.2">
      <c r="B924" t="s">
        <v>1</v>
      </c>
      <c r="C924" s="2" t="s">
        <v>194</v>
      </c>
      <c r="D924" t="s">
        <v>375</v>
      </c>
      <c r="E924" t="s">
        <v>234</v>
      </c>
      <c r="F924" t="s">
        <v>110</v>
      </c>
      <c r="G924" t="s">
        <v>110</v>
      </c>
      <c r="H924" t="s">
        <v>110</v>
      </c>
      <c r="I924" t="s">
        <v>110</v>
      </c>
      <c r="J924" t="s">
        <v>110</v>
      </c>
      <c r="K924" t="s">
        <v>110</v>
      </c>
    </row>
    <row r="925" spans="2:11" x14ac:dyDescent="0.2">
      <c r="B925" t="s">
        <v>1</v>
      </c>
      <c r="C925" s="2" t="s">
        <v>197</v>
      </c>
      <c r="D925" t="s">
        <v>284</v>
      </c>
      <c r="E925" t="s">
        <v>234</v>
      </c>
      <c r="F925" t="s">
        <v>110</v>
      </c>
      <c r="G925" t="s">
        <v>110</v>
      </c>
      <c r="H925" t="s">
        <v>110</v>
      </c>
      <c r="I925" t="s">
        <v>110</v>
      </c>
      <c r="J925" t="s">
        <v>110</v>
      </c>
      <c r="K925" t="s">
        <v>110</v>
      </c>
    </row>
    <row r="926" spans="2:11" x14ac:dyDescent="0.2">
      <c r="B926" t="s">
        <v>1</v>
      </c>
      <c r="C926" s="2" t="s">
        <v>199</v>
      </c>
      <c r="D926" t="s">
        <v>200</v>
      </c>
      <c r="E926" t="s">
        <v>234</v>
      </c>
      <c r="F926" t="s">
        <v>110</v>
      </c>
      <c r="G926" t="s">
        <v>110</v>
      </c>
      <c r="H926" t="s">
        <v>110</v>
      </c>
      <c r="I926" t="s">
        <v>110</v>
      </c>
      <c r="J926" t="s">
        <v>110</v>
      </c>
      <c r="K926" t="s">
        <v>110</v>
      </c>
    </row>
    <row r="927" spans="2:11" x14ac:dyDescent="0.2">
      <c r="B927" t="s">
        <v>1</v>
      </c>
      <c r="C927" s="2" t="s">
        <v>201</v>
      </c>
      <c r="D927" t="s">
        <v>376</v>
      </c>
      <c r="E927" t="s">
        <v>234</v>
      </c>
      <c r="F927" t="s">
        <v>110</v>
      </c>
      <c r="G927" t="s">
        <v>110</v>
      </c>
      <c r="H927" t="s">
        <v>110</v>
      </c>
      <c r="I927" t="s">
        <v>110</v>
      </c>
      <c r="J927" t="s">
        <v>110</v>
      </c>
      <c r="K927" t="s">
        <v>110</v>
      </c>
    </row>
    <row r="928" spans="2:11" x14ac:dyDescent="0.2">
      <c r="B928" t="s">
        <v>1</v>
      </c>
      <c r="C928" s="2" t="s">
        <v>202</v>
      </c>
      <c r="D928" t="s">
        <v>203</v>
      </c>
      <c r="E928" t="s">
        <v>234</v>
      </c>
      <c r="F928" t="s">
        <v>110</v>
      </c>
      <c r="G928" t="s">
        <v>110</v>
      </c>
      <c r="H928" t="s">
        <v>110</v>
      </c>
      <c r="I928" t="s">
        <v>110</v>
      </c>
      <c r="J928" t="s">
        <v>110</v>
      </c>
      <c r="K928" t="s">
        <v>110</v>
      </c>
    </row>
    <row r="929" spans="2:11" x14ac:dyDescent="0.2">
      <c r="B929" t="s">
        <v>1</v>
      </c>
      <c r="C929" s="2" t="s">
        <v>341</v>
      </c>
      <c r="D929" t="s">
        <v>378</v>
      </c>
      <c r="E929" t="s">
        <v>235</v>
      </c>
      <c r="F929">
        <v>805</v>
      </c>
      <c r="G929">
        <v>671</v>
      </c>
      <c r="H929">
        <v>699</v>
      </c>
      <c r="I929">
        <v>663</v>
      </c>
      <c r="J929">
        <v>981</v>
      </c>
      <c r="K929">
        <v>703</v>
      </c>
    </row>
    <row r="930" spans="2:11" x14ac:dyDescent="0.2">
      <c r="B930" t="s">
        <v>1</v>
      </c>
      <c r="C930" s="2" t="s">
        <v>342</v>
      </c>
      <c r="D930" t="s">
        <v>379</v>
      </c>
      <c r="E930" t="s">
        <v>234</v>
      </c>
      <c r="F930" t="s">
        <v>110</v>
      </c>
      <c r="G930" t="s">
        <v>110</v>
      </c>
      <c r="H930" t="s">
        <v>110</v>
      </c>
      <c r="I930" t="s">
        <v>110</v>
      </c>
      <c r="J930" t="s">
        <v>110</v>
      </c>
      <c r="K930" t="s">
        <v>110</v>
      </c>
    </row>
    <row r="931" spans="2:11" x14ac:dyDescent="0.2">
      <c r="B931" t="s">
        <v>1</v>
      </c>
      <c r="C931" s="2" t="s">
        <v>343</v>
      </c>
      <c r="D931" t="s">
        <v>380</v>
      </c>
      <c r="E931" t="s">
        <v>234</v>
      </c>
      <c r="F931" t="s">
        <v>110</v>
      </c>
      <c r="G931" t="s">
        <v>110</v>
      </c>
      <c r="H931" t="s">
        <v>110</v>
      </c>
      <c r="I931" t="s">
        <v>110</v>
      </c>
      <c r="J931" t="s">
        <v>110</v>
      </c>
      <c r="K931" t="s">
        <v>110</v>
      </c>
    </row>
    <row r="932" spans="2:11" x14ac:dyDescent="0.2">
      <c r="B932" t="s">
        <v>1</v>
      </c>
      <c r="C932" s="2" t="s">
        <v>344</v>
      </c>
      <c r="D932" t="s">
        <v>381</v>
      </c>
      <c r="E932" t="s">
        <v>235</v>
      </c>
      <c r="F932" t="s">
        <v>110</v>
      </c>
      <c r="G932" t="s">
        <v>110</v>
      </c>
      <c r="H932">
        <v>32</v>
      </c>
      <c r="I932">
        <v>46</v>
      </c>
      <c r="J932" t="s">
        <v>110</v>
      </c>
      <c r="K932" t="s">
        <v>110</v>
      </c>
    </row>
    <row r="933" spans="2:11" x14ac:dyDescent="0.2">
      <c r="B933" t="s">
        <v>1</v>
      </c>
      <c r="C933" s="2" t="s">
        <v>345</v>
      </c>
      <c r="D933" t="s">
        <v>382</v>
      </c>
      <c r="E933" t="s">
        <v>235</v>
      </c>
      <c r="F933" t="s">
        <v>110</v>
      </c>
      <c r="G933">
        <v>378</v>
      </c>
      <c r="H933">
        <v>271</v>
      </c>
      <c r="I933" t="s">
        <v>110</v>
      </c>
      <c r="J933" t="s">
        <v>110</v>
      </c>
      <c r="K933" t="s">
        <v>110</v>
      </c>
    </row>
    <row r="934" spans="2:11" x14ac:dyDescent="0.2">
      <c r="B934" t="s">
        <v>1</v>
      </c>
      <c r="C934" s="2" t="s">
        <v>346</v>
      </c>
      <c r="D934" t="s">
        <v>383</v>
      </c>
      <c r="E934" t="s">
        <v>235</v>
      </c>
      <c r="F934">
        <v>298</v>
      </c>
      <c r="G934">
        <v>319</v>
      </c>
      <c r="H934">
        <v>313</v>
      </c>
      <c r="I934">
        <v>310</v>
      </c>
      <c r="J934" t="s">
        <v>110</v>
      </c>
      <c r="K934" t="s">
        <v>110</v>
      </c>
    </row>
    <row r="935" spans="2:11" x14ac:dyDescent="0.2">
      <c r="B935" t="s">
        <v>1</v>
      </c>
      <c r="C935" s="2" t="s">
        <v>347</v>
      </c>
      <c r="D935" t="s">
        <v>384</v>
      </c>
      <c r="E935" t="s">
        <v>234</v>
      </c>
      <c r="F935" t="s">
        <v>110</v>
      </c>
      <c r="G935" t="s">
        <v>110</v>
      </c>
      <c r="H935" t="s">
        <v>110</v>
      </c>
      <c r="I935" t="s">
        <v>110</v>
      </c>
      <c r="J935" t="s">
        <v>110</v>
      </c>
      <c r="K935" t="s">
        <v>110</v>
      </c>
    </row>
    <row r="936" spans="2:11" x14ac:dyDescent="0.2">
      <c r="B936" t="s">
        <v>1</v>
      </c>
      <c r="C936" s="2" t="s">
        <v>348</v>
      </c>
      <c r="D936" t="s">
        <v>385</v>
      </c>
      <c r="E936" t="s">
        <v>234</v>
      </c>
      <c r="F936" t="s">
        <v>110</v>
      </c>
      <c r="G936" t="s">
        <v>110</v>
      </c>
      <c r="H936" t="s">
        <v>110</v>
      </c>
      <c r="I936" t="s">
        <v>110</v>
      </c>
      <c r="J936" t="s">
        <v>110</v>
      </c>
      <c r="K936" t="s">
        <v>110</v>
      </c>
    </row>
    <row r="937" spans="2:11" x14ac:dyDescent="0.2">
      <c r="B937" t="s">
        <v>1</v>
      </c>
      <c r="C937" s="2" t="s">
        <v>349</v>
      </c>
      <c r="D937" t="s">
        <v>386</v>
      </c>
      <c r="E937" t="s">
        <v>234</v>
      </c>
      <c r="F937" t="s">
        <v>110</v>
      </c>
      <c r="G937" t="s">
        <v>110</v>
      </c>
      <c r="H937" t="s">
        <v>110</v>
      </c>
      <c r="I937" t="s">
        <v>110</v>
      </c>
      <c r="J937" t="s">
        <v>110</v>
      </c>
      <c r="K937" t="s">
        <v>110</v>
      </c>
    </row>
    <row r="938" spans="2:11" x14ac:dyDescent="0.2">
      <c r="B938" t="s">
        <v>1</v>
      </c>
      <c r="C938" s="2" t="s">
        <v>350</v>
      </c>
      <c r="D938" t="s">
        <v>387</v>
      </c>
      <c r="E938" t="s">
        <v>234</v>
      </c>
      <c r="F938" t="s">
        <v>110</v>
      </c>
      <c r="G938" t="s">
        <v>110</v>
      </c>
      <c r="H938" t="s">
        <v>110</v>
      </c>
      <c r="I938" t="s">
        <v>110</v>
      </c>
      <c r="J938" t="s">
        <v>110</v>
      </c>
      <c r="K938" t="s">
        <v>110</v>
      </c>
    </row>
    <row r="939" spans="2:11" x14ac:dyDescent="0.2">
      <c r="B939" t="s">
        <v>1</v>
      </c>
      <c r="C939" s="2" t="s">
        <v>351</v>
      </c>
      <c r="D939" t="s">
        <v>388</v>
      </c>
      <c r="E939" t="s">
        <v>234</v>
      </c>
      <c r="F939" t="s">
        <v>110</v>
      </c>
      <c r="G939" t="s">
        <v>110</v>
      </c>
      <c r="H939" t="s">
        <v>110</v>
      </c>
      <c r="I939" t="s">
        <v>110</v>
      </c>
      <c r="J939" t="s">
        <v>110</v>
      </c>
      <c r="K939" t="s">
        <v>110</v>
      </c>
    </row>
    <row r="940" spans="2:11" x14ac:dyDescent="0.2">
      <c r="B940" t="s">
        <v>1</v>
      </c>
      <c r="C940" s="2" t="s">
        <v>352</v>
      </c>
      <c r="D940" t="s">
        <v>389</v>
      </c>
      <c r="E940" t="s">
        <v>235</v>
      </c>
      <c r="F940">
        <v>348</v>
      </c>
      <c r="G940">
        <v>208</v>
      </c>
      <c r="H940">
        <v>277</v>
      </c>
      <c r="I940">
        <v>0</v>
      </c>
      <c r="J940">
        <v>0</v>
      </c>
      <c r="K940" t="s">
        <v>110</v>
      </c>
    </row>
    <row r="941" spans="2:11" x14ac:dyDescent="0.2">
      <c r="B941" t="s">
        <v>1</v>
      </c>
      <c r="C941" s="2" t="s">
        <v>205</v>
      </c>
      <c r="D941" t="s">
        <v>390</v>
      </c>
      <c r="E941" t="s">
        <v>234</v>
      </c>
      <c r="F941" t="s">
        <v>110</v>
      </c>
      <c r="G941" t="s">
        <v>110</v>
      </c>
      <c r="H941" t="s">
        <v>110</v>
      </c>
      <c r="I941" t="s">
        <v>110</v>
      </c>
      <c r="J941" t="s">
        <v>110</v>
      </c>
      <c r="K941" t="s">
        <v>110</v>
      </c>
    </row>
    <row r="942" spans="2:11" x14ac:dyDescent="0.2">
      <c r="B942" t="s">
        <v>1</v>
      </c>
      <c r="C942" s="2" t="s">
        <v>225</v>
      </c>
      <c r="D942" t="s">
        <v>391</v>
      </c>
      <c r="E942" t="s">
        <v>234</v>
      </c>
      <c r="F942" t="s">
        <v>110</v>
      </c>
      <c r="G942" t="s">
        <v>110</v>
      </c>
      <c r="H942" t="s">
        <v>110</v>
      </c>
      <c r="I942" t="s">
        <v>110</v>
      </c>
      <c r="J942" t="s">
        <v>110</v>
      </c>
      <c r="K942" t="s">
        <v>110</v>
      </c>
    </row>
    <row r="943" spans="2:11" x14ac:dyDescent="0.2">
      <c r="B943" t="s">
        <v>237</v>
      </c>
      <c r="C943" s="2" t="s">
        <v>229</v>
      </c>
      <c r="D943" t="s">
        <v>230</v>
      </c>
      <c r="E943" t="s">
        <v>110</v>
      </c>
      <c r="F943" t="s">
        <v>110</v>
      </c>
      <c r="G943" t="s">
        <v>110</v>
      </c>
      <c r="H943" t="s">
        <v>110</v>
      </c>
      <c r="I943" t="s">
        <v>110</v>
      </c>
      <c r="J943" t="s">
        <v>110</v>
      </c>
      <c r="K943" t="s">
        <v>110</v>
      </c>
    </row>
    <row r="944" spans="2:11" x14ac:dyDescent="0.2">
      <c r="B944" t="s">
        <v>2</v>
      </c>
      <c r="C944" s="2" t="s">
        <v>206</v>
      </c>
      <c r="D944" t="s">
        <v>207</v>
      </c>
      <c r="E944" t="s">
        <v>234</v>
      </c>
      <c r="F944" t="s">
        <v>110</v>
      </c>
      <c r="G944" t="s">
        <v>110</v>
      </c>
      <c r="H944" t="s">
        <v>110</v>
      </c>
      <c r="I944" t="s">
        <v>110</v>
      </c>
      <c r="J944" t="s">
        <v>110</v>
      </c>
      <c r="K944" t="s">
        <v>110</v>
      </c>
    </row>
    <row r="945" spans="2:11" x14ac:dyDescent="0.2">
      <c r="B945" t="s">
        <v>2</v>
      </c>
      <c r="C945" s="2" t="s">
        <v>39</v>
      </c>
      <c r="D945" t="s">
        <v>301</v>
      </c>
      <c r="E945" t="s">
        <v>234</v>
      </c>
      <c r="F945" t="s">
        <v>110</v>
      </c>
      <c r="G945" t="s">
        <v>110</v>
      </c>
      <c r="H945" t="s">
        <v>110</v>
      </c>
      <c r="I945" t="s">
        <v>110</v>
      </c>
      <c r="J945" t="s">
        <v>110</v>
      </c>
      <c r="K945" t="s">
        <v>110</v>
      </c>
    </row>
    <row r="946" spans="2:11" x14ac:dyDescent="0.2">
      <c r="B946" t="s">
        <v>2</v>
      </c>
      <c r="C946" s="2" t="s">
        <v>40</v>
      </c>
      <c r="D946" t="s">
        <v>41</v>
      </c>
      <c r="E946" t="s">
        <v>235</v>
      </c>
      <c r="F946">
        <v>948</v>
      </c>
      <c r="G946">
        <v>849</v>
      </c>
      <c r="H946">
        <v>854</v>
      </c>
      <c r="I946">
        <v>955</v>
      </c>
      <c r="J946">
        <v>693</v>
      </c>
      <c r="K946">
        <v>748</v>
      </c>
    </row>
    <row r="947" spans="2:11" x14ac:dyDescent="0.2">
      <c r="B947" t="s">
        <v>2</v>
      </c>
      <c r="C947" s="2" t="s">
        <v>208</v>
      </c>
      <c r="D947" t="s">
        <v>209</v>
      </c>
      <c r="E947" t="s">
        <v>234</v>
      </c>
      <c r="F947" t="s">
        <v>110</v>
      </c>
      <c r="G947" t="s">
        <v>110</v>
      </c>
      <c r="H947" t="s">
        <v>110</v>
      </c>
      <c r="I947" t="s">
        <v>110</v>
      </c>
      <c r="J947" t="s">
        <v>110</v>
      </c>
      <c r="K947" t="s">
        <v>110</v>
      </c>
    </row>
    <row r="948" spans="2:11" x14ac:dyDescent="0.2">
      <c r="B948" t="s">
        <v>2</v>
      </c>
      <c r="C948" s="2" t="s">
        <v>42</v>
      </c>
      <c r="D948" t="s">
        <v>43</v>
      </c>
      <c r="E948" t="s">
        <v>235</v>
      </c>
      <c r="F948">
        <v>3679</v>
      </c>
      <c r="G948">
        <v>3795</v>
      </c>
      <c r="H948">
        <v>3549</v>
      </c>
      <c r="I948">
        <v>3581</v>
      </c>
      <c r="J948">
        <v>3261</v>
      </c>
      <c r="K948">
        <v>2671</v>
      </c>
    </row>
    <row r="949" spans="2:11" x14ac:dyDescent="0.2">
      <c r="B949" t="s">
        <v>2</v>
      </c>
      <c r="C949" s="2" t="s">
        <v>44</v>
      </c>
      <c r="D949" t="s">
        <v>392</v>
      </c>
      <c r="E949" t="s">
        <v>235</v>
      </c>
      <c r="F949">
        <v>0</v>
      </c>
      <c r="G949">
        <v>1095</v>
      </c>
      <c r="H949">
        <v>1309</v>
      </c>
      <c r="I949">
        <v>3657</v>
      </c>
      <c r="J949">
        <v>2819</v>
      </c>
      <c r="K949">
        <v>3279</v>
      </c>
    </row>
    <row r="950" spans="2:11" x14ac:dyDescent="0.2">
      <c r="B950" t="s">
        <v>2</v>
      </c>
      <c r="C950" s="2" t="s">
        <v>45</v>
      </c>
      <c r="D950" t="s">
        <v>393</v>
      </c>
      <c r="E950" t="s">
        <v>235</v>
      </c>
      <c r="F950">
        <v>0</v>
      </c>
      <c r="G950">
        <v>1687</v>
      </c>
      <c r="H950">
        <v>1880</v>
      </c>
      <c r="I950">
        <v>1926</v>
      </c>
      <c r="J950">
        <v>1080</v>
      </c>
      <c r="K950">
        <v>1709</v>
      </c>
    </row>
    <row r="951" spans="2:11" x14ac:dyDescent="0.2">
      <c r="B951" t="s">
        <v>2</v>
      </c>
      <c r="C951" s="2" t="s">
        <v>46</v>
      </c>
      <c r="D951" t="s">
        <v>47</v>
      </c>
      <c r="E951" t="s">
        <v>235</v>
      </c>
      <c r="F951">
        <v>2186</v>
      </c>
      <c r="G951">
        <v>1811</v>
      </c>
      <c r="H951">
        <v>1719</v>
      </c>
      <c r="I951">
        <v>1378</v>
      </c>
      <c r="J951">
        <v>305</v>
      </c>
      <c r="K951">
        <v>635</v>
      </c>
    </row>
    <row r="952" spans="2:11" x14ac:dyDescent="0.2">
      <c r="B952" t="s">
        <v>2</v>
      </c>
      <c r="C952" s="2" t="s">
        <v>48</v>
      </c>
      <c r="D952" t="s">
        <v>49</v>
      </c>
      <c r="E952" t="s">
        <v>235</v>
      </c>
      <c r="F952">
        <v>0</v>
      </c>
      <c r="G952">
        <v>6291</v>
      </c>
      <c r="H952">
        <v>6328</v>
      </c>
      <c r="I952">
        <v>5311</v>
      </c>
      <c r="J952">
        <v>4621</v>
      </c>
      <c r="K952">
        <v>4412</v>
      </c>
    </row>
    <row r="953" spans="2:11" x14ac:dyDescent="0.2">
      <c r="B953" t="s">
        <v>2</v>
      </c>
      <c r="C953" s="2" t="s">
        <v>50</v>
      </c>
      <c r="D953" t="s">
        <v>51</v>
      </c>
      <c r="E953" t="s">
        <v>235</v>
      </c>
      <c r="F953">
        <v>1656</v>
      </c>
      <c r="G953">
        <v>1099</v>
      </c>
      <c r="H953">
        <v>1300</v>
      </c>
      <c r="I953">
        <v>1989</v>
      </c>
      <c r="J953">
        <v>867</v>
      </c>
      <c r="K953">
        <v>994</v>
      </c>
    </row>
    <row r="954" spans="2:11" x14ac:dyDescent="0.2">
      <c r="B954" t="s">
        <v>2</v>
      </c>
      <c r="C954" s="2" t="s">
        <v>113</v>
      </c>
      <c r="D954" t="s">
        <v>111</v>
      </c>
      <c r="E954" t="s">
        <v>234</v>
      </c>
      <c r="F954" t="s">
        <v>110</v>
      </c>
      <c r="G954" t="s">
        <v>110</v>
      </c>
      <c r="H954" t="s">
        <v>110</v>
      </c>
      <c r="I954" t="s">
        <v>110</v>
      </c>
      <c r="J954" t="s">
        <v>110</v>
      </c>
      <c r="K954" t="s">
        <v>110</v>
      </c>
    </row>
    <row r="955" spans="2:11" x14ac:dyDescent="0.2">
      <c r="B955" t="s">
        <v>2</v>
      </c>
      <c r="C955" s="2" t="s">
        <v>52</v>
      </c>
      <c r="D955" t="s">
        <v>394</v>
      </c>
      <c r="E955" t="s">
        <v>235</v>
      </c>
      <c r="F955">
        <v>3303</v>
      </c>
      <c r="G955">
        <v>3207</v>
      </c>
      <c r="H955">
        <v>3285</v>
      </c>
      <c r="I955">
        <v>3146</v>
      </c>
      <c r="J955">
        <v>3033</v>
      </c>
      <c r="K955">
        <v>2563</v>
      </c>
    </row>
    <row r="956" spans="2:11" x14ac:dyDescent="0.2">
      <c r="B956" t="s">
        <v>2</v>
      </c>
      <c r="C956" s="2" t="s">
        <v>53</v>
      </c>
      <c r="D956" t="s">
        <v>395</v>
      </c>
      <c r="E956" t="s">
        <v>234</v>
      </c>
      <c r="F956">
        <v>513</v>
      </c>
      <c r="G956">
        <v>0</v>
      </c>
      <c r="H956">
        <v>0</v>
      </c>
      <c r="I956">
        <v>0</v>
      </c>
      <c r="J956" t="s">
        <v>110</v>
      </c>
      <c r="K956" t="s">
        <v>110</v>
      </c>
    </row>
    <row r="957" spans="2:11" x14ac:dyDescent="0.2">
      <c r="B957" t="s">
        <v>2</v>
      </c>
      <c r="C957" s="2" t="s">
        <v>54</v>
      </c>
      <c r="D957" t="s">
        <v>55</v>
      </c>
      <c r="E957" t="s">
        <v>235</v>
      </c>
      <c r="F957">
        <v>950</v>
      </c>
      <c r="G957">
        <v>1960</v>
      </c>
      <c r="H957">
        <v>608</v>
      </c>
      <c r="I957">
        <v>686</v>
      </c>
      <c r="J957">
        <v>653</v>
      </c>
      <c r="K957">
        <v>901</v>
      </c>
    </row>
    <row r="958" spans="2:11" x14ac:dyDescent="0.2">
      <c r="B958" t="s">
        <v>2</v>
      </c>
      <c r="C958" s="2" t="s">
        <v>56</v>
      </c>
      <c r="D958" t="s">
        <v>57</v>
      </c>
      <c r="E958" t="s">
        <v>235</v>
      </c>
      <c r="F958">
        <v>1390</v>
      </c>
      <c r="G958">
        <v>1270</v>
      </c>
      <c r="H958">
        <v>1186</v>
      </c>
      <c r="I958">
        <v>929</v>
      </c>
      <c r="J958">
        <v>127</v>
      </c>
      <c r="K958">
        <v>750</v>
      </c>
    </row>
    <row r="959" spans="2:11" x14ac:dyDescent="0.2">
      <c r="B959" t="s">
        <v>2</v>
      </c>
      <c r="C959" s="2" t="s">
        <v>58</v>
      </c>
      <c r="D959" t="s">
        <v>59</v>
      </c>
      <c r="E959" t="s">
        <v>235</v>
      </c>
      <c r="F959">
        <v>278</v>
      </c>
      <c r="G959">
        <v>205</v>
      </c>
      <c r="H959">
        <v>189</v>
      </c>
      <c r="I959">
        <v>51</v>
      </c>
      <c r="J959">
        <v>33</v>
      </c>
      <c r="K959">
        <v>51</v>
      </c>
    </row>
    <row r="960" spans="2:11" x14ac:dyDescent="0.2">
      <c r="B960" t="s">
        <v>2</v>
      </c>
      <c r="C960" s="2" t="s">
        <v>62</v>
      </c>
      <c r="D960" t="s">
        <v>396</v>
      </c>
      <c r="E960" t="s">
        <v>235</v>
      </c>
      <c r="F960">
        <v>778</v>
      </c>
      <c r="G960">
        <v>0</v>
      </c>
      <c r="H960">
        <v>0</v>
      </c>
      <c r="I960" t="s">
        <v>110</v>
      </c>
      <c r="J960" t="s">
        <v>110</v>
      </c>
      <c r="K960" t="s">
        <v>110</v>
      </c>
    </row>
    <row r="961" spans="2:11" x14ac:dyDescent="0.2">
      <c r="B961" t="s">
        <v>2</v>
      </c>
      <c r="C961" s="2" t="s">
        <v>63</v>
      </c>
      <c r="D961" t="s">
        <v>397</v>
      </c>
      <c r="E961" t="s">
        <v>235</v>
      </c>
      <c r="F961">
        <v>0</v>
      </c>
      <c r="G961">
        <v>0</v>
      </c>
      <c r="H961">
        <v>0</v>
      </c>
      <c r="I961" t="s">
        <v>110</v>
      </c>
      <c r="J961" t="s">
        <v>110</v>
      </c>
      <c r="K961" t="s">
        <v>110</v>
      </c>
    </row>
    <row r="962" spans="2:11" x14ac:dyDescent="0.2">
      <c r="B962" t="s">
        <v>2</v>
      </c>
      <c r="C962" s="2" t="s">
        <v>64</v>
      </c>
      <c r="D962" t="s">
        <v>65</v>
      </c>
      <c r="E962" t="s">
        <v>235</v>
      </c>
      <c r="F962">
        <v>5505</v>
      </c>
      <c r="G962">
        <v>3284</v>
      </c>
      <c r="H962">
        <v>4871</v>
      </c>
      <c r="I962">
        <v>5319</v>
      </c>
      <c r="J962">
        <v>3984</v>
      </c>
      <c r="K962">
        <v>3457</v>
      </c>
    </row>
    <row r="963" spans="2:11" x14ac:dyDescent="0.2">
      <c r="B963" t="s">
        <v>2</v>
      </c>
      <c r="C963" s="2" t="s">
        <v>66</v>
      </c>
      <c r="D963" t="s">
        <v>398</v>
      </c>
      <c r="E963" t="s">
        <v>235</v>
      </c>
      <c r="F963">
        <v>16751</v>
      </c>
      <c r="G963">
        <v>11454</v>
      </c>
      <c r="H963">
        <v>14871</v>
      </c>
      <c r="I963">
        <v>12988</v>
      </c>
      <c r="J963">
        <v>599</v>
      </c>
      <c r="K963">
        <v>11943</v>
      </c>
    </row>
    <row r="964" spans="2:11" x14ac:dyDescent="0.2">
      <c r="B964" t="s">
        <v>2</v>
      </c>
      <c r="C964" s="2" t="s">
        <v>67</v>
      </c>
      <c r="D964" t="s">
        <v>399</v>
      </c>
      <c r="E964" t="s">
        <v>235</v>
      </c>
      <c r="F964">
        <v>3293</v>
      </c>
      <c r="G964">
        <v>4340</v>
      </c>
      <c r="H964">
        <v>4536</v>
      </c>
      <c r="I964">
        <v>4512</v>
      </c>
      <c r="J964">
        <v>4672</v>
      </c>
      <c r="K964">
        <v>4141</v>
      </c>
    </row>
    <row r="965" spans="2:11" x14ac:dyDescent="0.2">
      <c r="B965" t="s">
        <v>2</v>
      </c>
      <c r="C965" s="2" t="s">
        <v>68</v>
      </c>
      <c r="D965" t="s">
        <v>400</v>
      </c>
      <c r="E965" t="s">
        <v>235</v>
      </c>
      <c r="F965" t="s">
        <v>110</v>
      </c>
      <c r="G965" t="s">
        <v>110</v>
      </c>
      <c r="H965" t="s">
        <v>110</v>
      </c>
      <c r="I965" t="s">
        <v>110</v>
      </c>
      <c r="J965" t="s">
        <v>110</v>
      </c>
      <c r="K965" t="s">
        <v>110</v>
      </c>
    </row>
    <row r="966" spans="2:11" x14ac:dyDescent="0.2">
      <c r="B966" t="s">
        <v>2</v>
      </c>
      <c r="C966" s="2" t="s">
        <v>212</v>
      </c>
      <c r="D966" t="s">
        <v>213</v>
      </c>
      <c r="E966" t="s">
        <v>234</v>
      </c>
      <c r="F966" t="s">
        <v>110</v>
      </c>
      <c r="G966" t="s">
        <v>110</v>
      </c>
      <c r="H966" t="s">
        <v>110</v>
      </c>
      <c r="I966" t="s">
        <v>110</v>
      </c>
      <c r="J966" t="s">
        <v>110</v>
      </c>
      <c r="K966" t="s">
        <v>110</v>
      </c>
    </row>
    <row r="967" spans="2:11" x14ac:dyDescent="0.2">
      <c r="B967" t="s">
        <v>2</v>
      </c>
      <c r="C967" s="2" t="s">
        <v>70</v>
      </c>
      <c r="D967" t="s">
        <v>71</v>
      </c>
      <c r="E967" t="s">
        <v>235</v>
      </c>
      <c r="F967">
        <v>9105</v>
      </c>
      <c r="G967">
        <v>7098</v>
      </c>
      <c r="H967">
        <v>689</v>
      </c>
      <c r="I967">
        <v>0</v>
      </c>
      <c r="J967">
        <v>0</v>
      </c>
      <c r="K967">
        <v>0</v>
      </c>
    </row>
    <row r="968" spans="2:11" x14ac:dyDescent="0.2">
      <c r="B968" t="s">
        <v>2</v>
      </c>
      <c r="C968" s="2" t="s">
        <v>72</v>
      </c>
      <c r="D968" t="s">
        <v>73</v>
      </c>
      <c r="E968" t="s">
        <v>235</v>
      </c>
      <c r="F968">
        <v>383</v>
      </c>
      <c r="G968">
        <v>342</v>
      </c>
      <c r="H968">
        <v>352</v>
      </c>
      <c r="I968">
        <v>397</v>
      </c>
      <c r="J968">
        <v>408</v>
      </c>
      <c r="K968">
        <v>103</v>
      </c>
    </row>
    <row r="969" spans="2:11" x14ac:dyDescent="0.2">
      <c r="B969" t="s">
        <v>2</v>
      </c>
      <c r="C969" s="2" t="s">
        <v>214</v>
      </c>
      <c r="D969" t="s">
        <v>215</v>
      </c>
      <c r="E969" t="s">
        <v>234</v>
      </c>
      <c r="F969" t="s">
        <v>110</v>
      </c>
      <c r="G969" t="s">
        <v>110</v>
      </c>
      <c r="H969" t="s">
        <v>110</v>
      </c>
      <c r="I969" t="s">
        <v>110</v>
      </c>
      <c r="J969" t="s">
        <v>110</v>
      </c>
      <c r="K969" t="s">
        <v>110</v>
      </c>
    </row>
    <row r="970" spans="2:11" x14ac:dyDescent="0.2">
      <c r="B970" t="s">
        <v>2</v>
      </c>
      <c r="C970" s="2" t="s">
        <v>231</v>
      </c>
      <c r="D970" t="s">
        <v>401</v>
      </c>
      <c r="E970" t="s">
        <v>234</v>
      </c>
      <c r="F970" t="s">
        <v>110</v>
      </c>
      <c r="G970" t="s">
        <v>110</v>
      </c>
      <c r="H970" t="s">
        <v>110</v>
      </c>
      <c r="I970" t="s">
        <v>110</v>
      </c>
      <c r="J970" t="s">
        <v>110</v>
      </c>
      <c r="K970" t="s">
        <v>110</v>
      </c>
    </row>
    <row r="971" spans="2:11" x14ac:dyDescent="0.2">
      <c r="B971" t="s">
        <v>2</v>
      </c>
      <c r="C971" s="2" t="s">
        <v>216</v>
      </c>
      <c r="D971" t="s">
        <v>402</v>
      </c>
      <c r="E971" t="s">
        <v>234</v>
      </c>
      <c r="F971" t="s">
        <v>110</v>
      </c>
      <c r="G971" t="s">
        <v>110</v>
      </c>
      <c r="H971" t="s">
        <v>110</v>
      </c>
      <c r="I971" t="s">
        <v>110</v>
      </c>
      <c r="J971" t="s">
        <v>110</v>
      </c>
      <c r="K971" t="s">
        <v>110</v>
      </c>
    </row>
    <row r="972" spans="2:11" x14ac:dyDescent="0.2">
      <c r="B972" t="s">
        <v>2</v>
      </c>
      <c r="C972" s="2" t="s">
        <v>74</v>
      </c>
      <c r="D972" t="s">
        <v>75</v>
      </c>
      <c r="E972" t="s">
        <v>235</v>
      </c>
      <c r="F972">
        <v>2329</v>
      </c>
      <c r="G972">
        <v>1741</v>
      </c>
      <c r="H972">
        <v>0</v>
      </c>
      <c r="I972">
        <v>1962</v>
      </c>
      <c r="J972">
        <v>1821</v>
      </c>
      <c r="K972">
        <v>1544</v>
      </c>
    </row>
    <row r="973" spans="2:11" x14ac:dyDescent="0.2">
      <c r="B973" t="s">
        <v>2</v>
      </c>
      <c r="C973" s="2" t="s">
        <v>76</v>
      </c>
      <c r="D973" t="s">
        <v>403</v>
      </c>
      <c r="E973" t="s">
        <v>234</v>
      </c>
      <c r="F973" t="s">
        <v>110</v>
      </c>
      <c r="G973" t="s">
        <v>110</v>
      </c>
      <c r="H973" t="s">
        <v>110</v>
      </c>
      <c r="I973" t="s">
        <v>110</v>
      </c>
      <c r="J973" t="s">
        <v>110</v>
      </c>
      <c r="K973" t="s">
        <v>110</v>
      </c>
    </row>
    <row r="974" spans="2:11" x14ac:dyDescent="0.2">
      <c r="B974" t="s">
        <v>2</v>
      </c>
      <c r="C974" s="2" t="s">
        <v>232</v>
      </c>
      <c r="D974" t="s">
        <v>404</v>
      </c>
      <c r="E974" t="s">
        <v>234</v>
      </c>
      <c r="F974" t="s">
        <v>110</v>
      </c>
      <c r="G974" t="s">
        <v>110</v>
      </c>
      <c r="H974" t="s">
        <v>110</v>
      </c>
      <c r="I974" t="s">
        <v>110</v>
      </c>
      <c r="J974" t="s">
        <v>110</v>
      </c>
      <c r="K974" t="s">
        <v>110</v>
      </c>
    </row>
    <row r="975" spans="2:11" x14ac:dyDescent="0.2">
      <c r="B975" t="s">
        <v>2</v>
      </c>
      <c r="C975" s="2" t="s">
        <v>77</v>
      </c>
      <c r="D975" t="s">
        <v>405</v>
      </c>
      <c r="E975" t="s">
        <v>235</v>
      </c>
      <c r="F975">
        <v>1</v>
      </c>
      <c r="G975">
        <v>446</v>
      </c>
      <c r="H975">
        <v>502</v>
      </c>
      <c r="I975">
        <v>432</v>
      </c>
      <c r="J975">
        <v>471</v>
      </c>
      <c r="K975">
        <v>434</v>
      </c>
    </row>
    <row r="976" spans="2:11" x14ac:dyDescent="0.2">
      <c r="B976" t="s">
        <v>410</v>
      </c>
      <c r="C976" s="2" t="s">
        <v>87</v>
      </c>
      <c r="D976" t="s">
        <v>88</v>
      </c>
      <c r="E976" t="s">
        <v>235</v>
      </c>
      <c r="F976">
        <v>2440</v>
      </c>
      <c r="G976">
        <v>2155</v>
      </c>
      <c r="H976">
        <v>2164</v>
      </c>
      <c r="I976">
        <v>2003</v>
      </c>
      <c r="J976">
        <v>1435</v>
      </c>
      <c r="K976">
        <v>1369</v>
      </c>
    </row>
    <row r="977" spans="2:11" x14ac:dyDescent="0.2">
      <c r="B977" t="s">
        <v>410</v>
      </c>
      <c r="C977" s="2" t="s">
        <v>25</v>
      </c>
      <c r="D977" t="s">
        <v>316</v>
      </c>
      <c r="E977" t="s">
        <v>235</v>
      </c>
      <c r="F977" t="s">
        <v>110</v>
      </c>
      <c r="G977" t="s">
        <v>110</v>
      </c>
      <c r="H977" t="s">
        <v>110</v>
      </c>
      <c r="I977" t="s">
        <v>110</v>
      </c>
      <c r="J977" t="s">
        <v>110</v>
      </c>
      <c r="K977" t="s">
        <v>110</v>
      </c>
    </row>
    <row r="978" spans="2:11" x14ac:dyDescent="0.2">
      <c r="B978" t="s">
        <v>410</v>
      </c>
      <c r="C978" s="2" t="s">
        <v>90</v>
      </c>
      <c r="D978" t="s">
        <v>324</v>
      </c>
      <c r="E978" t="s">
        <v>235</v>
      </c>
      <c r="F978">
        <v>8723</v>
      </c>
      <c r="G978">
        <v>5770</v>
      </c>
      <c r="H978">
        <v>8113</v>
      </c>
      <c r="I978">
        <v>8003</v>
      </c>
      <c r="J978">
        <v>6443</v>
      </c>
      <c r="K978">
        <v>6968</v>
      </c>
    </row>
    <row r="979" spans="2:11" x14ac:dyDescent="0.2">
      <c r="B979" t="s">
        <v>410</v>
      </c>
      <c r="C979" s="2" t="s">
        <v>218</v>
      </c>
      <c r="D979" t="s">
        <v>302</v>
      </c>
      <c r="E979" t="s">
        <v>234</v>
      </c>
      <c r="F979" t="s">
        <v>110</v>
      </c>
      <c r="G979" t="s">
        <v>110</v>
      </c>
      <c r="H979" t="s">
        <v>110</v>
      </c>
      <c r="I979" t="s">
        <v>110</v>
      </c>
      <c r="J979" t="s">
        <v>110</v>
      </c>
      <c r="K979" t="s">
        <v>110</v>
      </c>
    </row>
    <row r="980" spans="2:11" x14ac:dyDescent="0.2">
      <c r="B980" t="s">
        <v>410</v>
      </c>
      <c r="C980" s="2" t="s">
        <v>210</v>
      </c>
      <c r="D980" t="s">
        <v>211</v>
      </c>
      <c r="E980" t="s">
        <v>234</v>
      </c>
      <c r="F980" t="s">
        <v>110</v>
      </c>
      <c r="G980" t="s">
        <v>110</v>
      </c>
      <c r="H980" t="s">
        <v>110</v>
      </c>
      <c r="I980" t="s">
        <v>110</v>
      </c>
      <c r="J980" t="s">
        <v>110</v>
      </c>
      <c r="K980" t="s">
        <v>110</v>
      </c>
    </row>
    <row r="981" spans="2:11" x14ac:dyDescent="0.2">
      <c r="B981" t="s">
        <v>410</v>
      </c>
      <c r="C981" s="2" t="s">
        <v>26</v>
      </c>
      <c r="D981" t="s">
        <v>27</v>
      </c>
      <c r="E981" t="s">
        <v>235</v>
      </c>
      <c r="F981">
        <v>1652</v>
      </c>
      <c r="G981">
        <v>2255</v>
      </c>
      <c r="H981">
        <v>0</v>
      </c>
      <c r="I981">
        <v>1999</v>
      </c>
      <c r="J981">
        <v>1732</v>
      </c>
      <c r="K981">
        <v>2767</v>
      </c>
    </row>
    <row r="982" spans="2:11" x14ac:dyDescent="0.2">
      <c r="B982" t="s">
        <v>410</v>
      </c>
      <c r="C982" s="2" t="s">
        <v>60</v>
      </c>
      <c r="D982" t="s">
        <v>61</v>
      </c>
      <c r="E982" t="s">
        <v>235</v>
      </c>
      <c r="F982">
        <v>6819</v>
      </c>
      <c r="G982">
        <v>5350</v>
      </c>
      <c r="H982">
        <v>5961</v>
      </c>
      <c r="I982">
        <v>5054</v>
      </c>
      <c r="J982">
        <v>4393</v>
      </c>
      <c r="K982">
        <v>4682</v>
      </c>
    </row>
    <row r="983" spans="2:11" x14ac:dyDescent="0.2">
      <c r="B983" t="s">
        <v>410</v>
      </c>
      <c r="C983" s="2" t="s">
        <v>165</v>
      </c>
      <c r="D983" t="s">
        <v>166</v>
      </c>
      <c r="E983" t="s">
        <v>234</v>
      </c>
      <c r="F983" t="s">
        <v>110</v>
      </c>
      <c r="G983" t="s">
        <v>110</v>
      </c>
      <c r="H983" t="s">
        <v>110</v>
      </c>
      <c r="I983" t="s">
        <v>110</v>
      </c>
      <c r="J983" t="s">
        <v>110</v>
      </c>
      <c r="K983" t="s">
        <v>110</v>
      </c>
    </row>
    <row r="984" spans="2:11" x14ac:dyDescent="0.2">
      <c r="B984" t="s">
        <v>410</v>
      </c>
      <c r="C984" s="2" t="s">
        <v>219</v>
      </c>
      <c r="D984" t="s">
        <v>314</v>
      </c>
      <c r="E984" t="s">
        <v>235</v>
      </c>
      <c r="F984" t="s">
        <v>110</v>
      </c>
      <c r="G984" t="s">
        <v>110</v>
      </c>
      <c r="H984" t="s">
        <v>110</v>
      </c>
      <c r="I984" t="s">
        <v>110</v>
      </c>
      <c r="J984" t="s">
        <v>110</v>
      </c>
      <c r="K984" t="s">
        <v>110</v>
      </c>
    </row>
    <row r="985" spans="2:11" x14ac:dyDescent="0.2">
      <c r="B985" t="s">
        <v>410</v>
      </c>
      <c r="C985" s="2" t="s">
        <v>69</v>
      </c>
      <c r="D985" t="s">
        <v>407</v>
      </c>
      <c r="E985" t="s">
        <v>235</v>
      </c>
      <c r="F985">
        <v>4771</v>
      </c>
      <c r="G985">
        <v>4540</v>
      </c>
      <c r="H985">
        <v>2916</v>
      </c>
      <c r="I985">
        <v>3625</v>
      </c>
      <c r="J985">
        <v>4392</v>
      </c>
      <c r="K985">
        <v>3008</v>
      </c>
    </row>
    <row r="986" spans="2:11" x14ac:dyDescent="0.2">
      <c r="B986" t="s">
        <v>410</v>
      </c>
      <c r="C986" s="2" t="s">
        <v>222</v>
      </c>
      <c r="D986" t="s">
        <v>304</v>
      </c>
      <c r="E986" t="s">
        <v>234</v>
      </c>
      <c r="F986" t="s">
        <v>110</v>
      </c>
      <c r="G986" t="s">
        <v>110</v>
      </c>
      <c r="H986" t="s">
        <v>110</v>
      </c>
      <c r="I986" t="s">
        <v>110</v>
      </c>
      <c r="J986" t="s">
        <v>110</v>
      </c>
      <c r="K986" t="s">
        <v>110</v>
      </c>
    </row>
    <row r="987" spans="2:11" x14ac:dyDescent="0.2">
      <c r="B987" t="s">
        <v>410</v>
      </c>
      <c r="C987" s="2" t="s">
        <v>195</v>
      </c>
      <c r="D987" t="s">
        <v>196</v>
      </c>
      <c r="E987" t="s">
        <v>236</v>
      </c>
      <c r="F987" t="s">
        <v>110</v>
      </c>
      <c r="G987" t="s">
        <v>110</v>
      </c>
      <c r="H987" t="s">
        <v>110</v>
      </c>
      <c r="I987" t="s">
        <v>110</v>
      </c>
      <c r="J987" t="s">
        <v>110</v>
      </c>
      <c r="K987" t="s">
        <v>110</v>
      </c>
    </row>
    <row r="988" spans="2:11" x14ac:dyDescent="0.2">
      <c r="B988" t="s">
        <v>410</v>
      </c>
      <c r="C988" s="2" t="s">
        <v>198</v>
      </c>
      <c r="D988" t="s">
        <v>363</v>
      </c>
      <c r="E988" t="s">
        <v>234</v>
      </c>
      <c r="F988" t="s">
        <v>110</v>
      </c>
      <c r="G988" t="s">
        <v>110</v>
      </c>
      <c r="H988" t="s">
        <v>110</v>
      </c>
      <c r="I988" t="s">
        <v>110</v>
      </c>
      <c r="J988" t="s">
        <v>110</v>
      </c>
      <c r="K988" t="s">
        <v>110</v>
      </c>
    </row>
    <row r="989" spans="2:11" x14ac:dyDescent="0.2">
      <c r="B989" t="s">
        <v>410</v>
      </c>
      <c r="C989" s="2" t="s">
        <v>224</v>
      </c>
      <c r="D989" t="s">
        <v>305</v>
      </c>
      <c r="E989" t="s">
        <v>234</v>
      </c>
      <c r="F989" t="s">
        <v>110</v>
      </c>
      <c r="G989" t="s">
        <v>110</v>
      </c>
      <c r="H989" t="s">
        <v>110</v>
      </c>
      <c r="I989" t="s">
        <v>110</v>
      </c>
      <c r="J989" t="s">
        <v>110</v>
      </c>
      <c r="K989" t="s">
        <v>110</v>
      </c>
    </row>
    <row r="990" spans="2:11" x14ac:dyDescent="0.2">
      <c r="B990" t="s">
        <v>410</v>
      </c>
      <c r="C990" s="2" t="s">
        <v>204</v>
      </c>
      <c r="D990" t="s">
        <v>377</v>
      </c>
      <c r="E990" t="s">
        <v>234</v>
      </c>
      <c r="F990" t="s">
        <v>110</v>
      </c>
      <c r="G990" t="s">
        <v>110</v>
      </c>
      <c r="H990" t="s">
        <v>110</v>
      </c>
      <c r="I990" t="s">
        <v>110</v>
      </c>
      <c r="J990" t="s">
        <v>110</v>
      </c>
      <c r="K990" t="s">
        <v>110</v>
      </c>
    </row>
    <row r="991" spans="2:11" x14ac:dyDescent="0.2">
      <c r="B991" t="s">
        <v>3</v>
      </c>
      <c r="C991" s="2" t="s">
        <v>78</v>
      </c>
      <c r="D991" t="s">
        <v>79</v>
      </c>
      <c r="E991" t="s">
        <v>235</v>
      </c>
      <c r="F991">
        <v>3308</v>
      </c>
      <c r="G991">
        <v>2896</v>
      </c>
      <c r="H991">
        <v>2884</v>
      </c>
      <c r="I991">
        <v>2510</v>
      </c>
      <c r="J991">
        <v>2460</v>
      </c>
      <c r="K991">
        <v>0</v>
      </c>
    </row>
    <row r="992" spans="2:11" x14ac:dyDescent="0.2">
      <c r="B992" t="s">
        <v>3</v>
      </c>
      <c r="C992" s="2" t="s">
        <v>80</v>
      </c>
      <c r="D992" t="s">
        <v>360</v>
      </c>
      <c r="E992" t="s">
        <v>234</v>
      </c>
      <c r="F992">
        <v>0</v>
      </c>
      <c r="G992">
        <v>0</v>
      </c>
      <c r="H992">
        <v>0</v>
      </c>
      <c r="I992" t="s">
        <v>110</v>
      </c>
      <c r="J992" t="s">
        <v>110</v>
      </c>
      <c r="K992" t="s">
        <v>110</v>
      </c>
    </row>
    <row r="993" spans="2:11" x14ac:dyDescent="0.2">
      <c r="B993" t="s">
        <v>3</v>
      </c>
      <c r="C993" s="2" t="s">
        <v>81</v>
      </c>
      <c r="D993" t="s">
        <v>82</v>
      </c>
      <c r="E993" t="s">
        <v>235</v>
      </c>
      <c r="F993">
        <v>11106</v>
      </c>
      <c r="G993">
        <v>7150</v>
      </c>
      <c r="H993">
        <v>9997</v>
      </c>
      <c r="I993">
        <v>8758</v>
      </c>
      <c r="J993">
        <v>7468</v>
      </c>
      <c r="K993">
        <v>6026</v>
      </c>
    </row>
    <row r="994" spans="2:11" x14ac:dyDescent="0.2">
      <c r="B994" t="s">
        <v>3</v>
      </c>
      <c r="C994" s="2" t="s">
        <v>83</v>
      </c>
      <c r="D994" t="s">
        <v>84</v>
      </c>
      <c r="E994" t="s">
        <v>235</v>
      </c>
      <c r="F994">
        <v>347</v>
      </c>
      <c r="G994">
        <v>684</v>
      </c>
      <c r="H994">
        <v>628</v>
      </c>
      <c r="I994">
        <v>658</v>
      </c>
      <c r="J994">
        <v>597</v>
      </c>
      <c r="K994">
        <v>0</v>
      </c>
    </row>
    <row r="995" spans="2:11" x14ac:dyDescent="0.2">
      <c r="B995" t="s">
        <v>3</v>
      </c>
      <c r="C995" s="2" t="s">
        <v>217</v>
      </c>
      <c r="D995" t="s">
        <v>311</v>
      </c>
      <c r="E995" t="s">
        <v>234</v>
      </c>
      <c r="F995" t="s">
        <v>110</v>
      </c>
      <c r="G995" t="s">
        <v>110</v>
      </c>
      <c r="H995" t="s">
        <v>110</v>
      </c>
      <c r="I995" t="s">
        <v>110</v>
      </c>
      <c r="J995" t="s">
        <v>110</v>
      </c>
      <c r="K995" t="s">
        <v>110</v>
      </c>
    </row>
    <row r="996" spans="2:11" x14ac:dyDescent="0.2">
      <c r="B996" t="s">
        <v>3</v>
      </c>
      <c r="C996" s="2" t="s">
        <v>85</v>
      </c>
      <c r="D996" t="s">
        <v>86</v>
      </c>
      <c r="E996" t="s">
        <v>235</v>
      </c>
      <c r="F996">
        <v>969</v>
      </c>
      <c r="G996">
        <v>1021</v>
      </c>
      <c r="H996">
        <v>962</v>
      </c>
      <c r="I996">
        <v>0</v>
      </c>
      <c r="J996">
        <v>4747</v>
      </c>
      <c r="K996">
        <v>0</v>
      </c>
    </row>
    <row r="997" spans="2:11" x14ac:dyDescent="0.2">
      <c r="B997" t="s">
        <v>3</v>
      </c>
      <c r="C997" s="2" t="s">
        <v>89</v>
      </c>
      <c r="D997" t="s">
        <v>312</v>
      </c>
      <c r="E997" t="s">
        <v>234</v>
      </c>
      <c r="F997" t="s">
        <v>110</v>
      </c>
      <c r="G997" t="s">
        <v>110</v>
      </c>
      <c r="H997" t="s">
        <v>110</v>
      </c>
      <c r="I997" t="s">
        <v>110</v>
      </c>
      <c r="J997" t="s">
        <v>110</v>
      </c>
      <c r="K997" t="s">
        <v>110</v>
      </c>
    </row>
    <row r="998" spans="2:11" x14ac:dyDescent="0.2">
      <c r="B998" t="s">
        <v>3</v>
      </c>
      <c r="C998" s="2" t="s">
        <v>91</v>
      </c>
      <c r="D998" t="s">
        <v>364</v>
      </c>
      <c r="E998" t="s">
        <v>235</v>
      </c>
      <c r="F998">
        <v>5221</v>
      </c>
      <c r="G998">
        <v>4202</v>
      </c>
      <c r="H998">
        <v>4101</v>
      </c>
      <c r="I998">
        <v>3650</v>
      </c>
      <c r="J998">
        <v>3620</v>
      </c>
      <c r="K998">
        <v>14590</v>
      </c>
    </row>
    <row r="999" spans="2:11" x14ac:dyDescent="0.2">
      <c r="B999" t="s">
        <v>3</v>
      </c>
      <c r="C999" s="2" t="s">
        <v>92</v>
      </c>
      <c r="D999" t="s">
        <v>313</v>
      </c>
      <c r="E999" t="s">
        <v>235</v>
      </c>
      <c r="F999" t="s">
        <v>110</v>
      </c>
      <c r="G999" t="s">
        <v>110</v>
      </c>
      <c r="H999" t="s">
        <v>110</v>
      </c>
      <c r="I999" t="s">
        <v>110</v>
      </c>
      <c r="J999" t="s">
        <v>110</v>
      </c>
      <c r="K999" t="s">
        <v>110</v>
      </c>
    </row>
    <row r="1000" spans="2:11" x14ac:dyDescent="0.2">
      <c r="B1000" t="s">
        <v>3</v>
      </c>
      <c r="C1000" s="2" t="s">
        <v>93</v>
      </c>
      <c r="D1000" t="s">
        <v>325</v>
      </c>
      <c r="E1000" t="s">
        <v>234</v>
      </c>
      <c r="F1000" t="s">
        <v>110</v>
      </c>
      <c r="G1000" t="s">
        <v>110</v>
      </c>
      <c r="H1000" t="s">
        <v>110</v>
      </c>
      <c r="I1000" t="s">
        <v>110</v>
      </c>
      <c r="J1000" t="s">
        <v>110</v>
      </c>
      <c r="K1000" t="s">
        <v>110</v>
      </c>
    </row>
    <row r="1001" spans="2:11" x14ac:dyDescent="0.2">
      <c r="B1001" t="s">
        <v>3</v>
      </c>
      <c r="C1001" s="2" t="s">
        <v>94</v>
      </c>
      <c r="D1001" t="s">
        <v>95</v>
      </c>
      <c r="E1001" t="s">
        <v>235</v>
      </c>
      <c r="F1001">
        <v>6</v>
      </c>
      <c r="G1001">
        <v>6</v>
      </c>
      <c r="H1001">
        <v>0</v>
      </c>
      <c r="I1001">
        <v>0</v>
      </c>
      <c r="J1001">
        <v>0</v>
      </c>
      <c r="K1001">
        <v>0</v>
      </c>
    </row>
    <row r="1002" spans="2:11" x14ac:dyDescent="0.2">
      <c r="B1002" t="s">
        <v>3</v>
      </c>
      <c r="C1002" s="2" t="s">
        <v>220</v>
      </c>
      <c r="D1002" t="s">
        <v>303</v>
      </c>
      <c r="E1002" t="s">
        <v>234</v>
      </c>
      <c r="F1002" t="s">
        <v>110</v>
      </c>
      <c r="G1002" t="s">
        <v>110</v>
      </c>
      <c r="H1002" t="s">
        <v>110</v>
      </c>
      <c r="I1002" t="s">
        <v>110</v>
      </c>
      <c r="J1002" t="s">
        <v>110</v>
      </c>
      <c r="K1002" t="s">
        <v>110</v>
      </c>
    </row>
    <row r="1003" spans="2:11" x14ac:dyDescent="0.2">
      <c r="B1003" t="s">
        <v>3</v>
      </c>
      <c r="C1003" s="2" t="s">
        <v>221</v>
      </c>
      <c r="D1003" t="s">
        <v>315</v>
      </c>
      <c r="E1003" t="s">
        <v>234</v>
      </c>
      <c r="F1003" t="s">
        <v>110</v>
      </c>
      <c r="G1003" t="s">
        <v>110</v>
      </c>
      <c r="H1003" t="s">
        <v>110</v>
      </c>
      <c r="I1003" t="s">
        <v>110</v>
      </c>
      <c r="J1003" t="s">
        <v>110</v>
      </c>
      <c r="K1003" t="s">
        <v>110</v>
      </c>
    </row>
    <row r="1004" spans="2:11" x14ac:dyDescent="0.2">
      <c r="B1004" t="s">
        <v>3</v>
      </c>
      <c r="C1004" s="2" t="s">
        <v>96</v>
      </c>
      <c r="D1004" t="s">
        <v>326</v>
      </c>
      <c r="E1004" t="s">
        <v>235</v>
      </c>
      <c r="F1004">
        <v>8132</v>
      </c>
      <c r="G1004">
        <v>6923</v>
      </c>
      <c r="H1004">
        <v>6251</v>
      </c>
      <c r="I1004">
        <v>6373</v>
      </c>
      <c r="J1004">
        <v>592</v>
      </c>
      <c r="K1004">
        <v>1841</v>
      </c>
    </row>
    <row r="1005" spans="2:11" x14ac:dyDescent="0.2">
      <c r="B1005" t="s">
        <v>3</v>
      </c>
      <c r="C1005" s="2" t="s">
        <v>97</v>
      </c>
      <c r="D1005" t="s">
        <v>98</v>
      </c>
      <c r="E1005" t="s">
        <v>235</v>
      </c>
      <c r="F1005">
        <v>1272</v>
      </c>
      <c r="G1005">
        <v>1135</v>
      </c>
      <c r="H1005">
        <v>0</v>
      </c>
      <c r="I1005">
        <v>0</v>
      </c>
      <c r="J1005">
        <v>0</v>
      </c>
      <c r="K1005">
        <v>0</v>
      </c>
    </row>
    <row r="1006" spans="2:11" x14ac:dyDescent="0.2">
      <c r="B1006" t="s">
        <v>3</v>
      </c>
      <c r="C1006" s="2" t="s">
        <v>99</v>
      </c>
      <c r="D1006" t="s">
        <v>361</v>
      </c>
      <c r="E1006" t="s">
        <v>235</v>
      </c>
      <c r="F1006">
        <v>419</v>
      </c>
      <c r="G1006">
        <v>286</v>
      </c>
      <c r="H1006">
        <v>0</v>
      </c>
      <c r="I1006">
        <v>0</v>
      </c>
      <c r="J1006">
        <v>0</v>
      </c>
      <c r="K1006">
        <v>0</v>
      </c>
    </row>
    <row r="1007" spans="2:11" x14ac:dyDescent="0.2">
      <c r="B1007" t="s">
        <v>3</v>
      </c>
      <c r="C1007" s="2" t="s">
        <v>226</v>
      </c>
      <c r="D1007" t="s">
        <v>319</v>
      </c>
      <c r="E1007" t="s">
        <v>234</v>
      </c>
      <c r="F1007" t="s">
        <v>110</v>
      </c>
      <c r="G1007" t="s">
        <v>110</v>
      </c>
      <c r="H1007" t="s">
        <v>110</v>
      </c>
      <c r="I1007" t="s">
        <v>110</v>
      </c>
      <c r="J1007" t="s">
        <v>110</v>
      </c>
      <c r="K1007" t="s">
        <v>110</v>
      </c>
    </row>
    <row r="1008" spans="2:11" x14ac:dyDescent="0.2">
      <c r="B1008" t="s">
        <v>3</v>
      </c>
      <c r="C1008" s="2" t="s">
        <v>223</v>
      </c>
      <c r="D1008" t="s">
        <v>406</v>
      </c>
      <c r="E1008" t="s">
        <v>234</v>
      </c>
      <c r="F1008" t="s">
        <v>110</v>
      </c>
      <c r="G1008" t="s">
        <v>110</v>
      </c>
      <c r="H1008" t="s">
        <v>110</v>
      </c>
      <c r="I1008" t="s">
        <v>110</v>
      </c>
      <c r="J1008" t="s">
        <v>110</v>
      </c>
      <c r="K1008" t="s">
        <v>110</v>
      </c>
    </row>
    <row r="1009" spans="2:11" x14ac:dyDescent="0.2">
      <c r="B1009" t="s">
        <v>3</v>
      </c>
      <c r="C1009" s="2" t="s">
        <v>353</v>
      </c>
      <c r="D1009" t="s">
        <v>354</v>
      </c>
      <c r="E1009" t="s">
        <v>235</v>
      </c>
      <c r="F1009" t="s">
        <v>110</v>
      </c>
      <c r="G1009" t="s">
        <v>110</v>
      </c>
      <c r="H1009" t="s">
        <v>110</v>
      </c>
      <c r="I1009" t="s">
        <v>110</v>
      </c>
      <c r="J1009" t="s">
        <v>110</v>
      </c>
      <c r="K1009" t="s">
        <v>110</v>
      </c>
    </row>
    <row r="1010" spans="2:11" x14ac:dyDescent="0.2">
      <c r="B1010" t="s">
        <v>3</v>
      </c>
      <c r="C1010" s="2" t="s">
        <v>355</v>
      </c>
      <c r="D1010" t="s">
        <v>356</v>
      </c>
      <c r="E1010" t="s">
        <v>235</v>
      </c>
      <c r="F1010" t="s">
        <v>110</v>
      </c>
      <c r="G1010" t="s">
        <v>110</v>
      </c>
      <c r="H1010" t="s">
        <v>110</v>
      </c>
      <c r="I1010" t="s">
        <v>110</v>
      </c>
      <c r="J1010" t="s">
        <v>110</v>
      </c>
      <c r="K1010" t="s">
        <v>110</v>
      </c>
    </row>
    <row r="1011" spans="2:11" x14ac:dyDescent="0.2">
      <c r="B1011" t="s">
        <v>3</v>
      </c>
      <c r="C1011" s="2" t="s">
        <v>100</v>
      </c>
      <c r="D1011" t="s">
        <v>101</v>
      </c>
      <c r="E1011" t="s">
        <v>235</v>
      </c>
      <c r="F1011">
        <v>1385</v>
      </c>
      <c r="G1011">
        <v>1338</v>
      </c>
      <c r="H1011">
        <v>1163</v>
      </c>
      <c r="I1011">
        <v>1202</v>
      </c>
      <c r="J1011">
        <v>1154</v>
      </c>
      <c r="K1011">
        <v>1036</v>
      </c>
    </row>
    <row r="1012" spans="2:11" x14ac:dyDescent="0.2">
      <c r="B1012" t="s">
        <v>3</v>
      </c>
      <c r="C1012" s="2" t="s">
        <v>102</v>
      </c>
      <c r="D1012" t="s">
        <v>103</v>
      </c>
      <c r="E1012" t="s">
        <v>235</v>
      </c>
      <c r="F1012" t="s">
        <v>110</v>
      </c>
      <c r="G1012" t="s">
        <v>110</v>
      </c>
      <c r="H1012" t="s">
        <v>110</v>
      </c>
      <c r="I1012" t="s">
        <v>110</v>
      </c>
      <c r="J1012" t="s">
        <v>110</v>
      </c>
      <c r="K1012" t="s">
        <v>110</v>
      </c>
    </row>
    <row r="1013" spans="2:11" x14ac:dyDescent="0.2">
      <c r="B1013" t="s">
        <v>3</v>
      </c>
      <c r="C1013" s="2" t="s">
        <v>114</v>
      </c>
      <c r="D1013" t="s">
        <v>112</v>
      </c>
      <c r="E1013" t="s">
        <v>235</v>
      </c>
      <c r="F1013" t="s">
        <v>110</v>
      </c>
      <c r="G1013" t="s">
        <v>110</v>
      </c>
      <c r="H1013" t="s">
        <v>110</v>
      </c>
      <c r="I1013" t="s">
        <v>110</v>
      </c>
      <c r="J1013" t="s">
        <v>110</v>
      </c>
      <c r="K1013" t="s">
        <v>110</v>
      </c>
    </row>
    <row r="1014" spans="2:11" x14ac:dyDescent="0.2">
      <c r="B1014" t="s">
        <v>3</v>
      </c>
      <c r="C1014" s="2" t="s">
        <v>357</v>
      </c>
      <c r="D1014" t="s">
        <v>358</v>
      </c>
      <c r="E1014" t="s">
        <v>235</v>
      </c>
      <c r="F1014" t="s">
        <v>110</v>
      </c>
      <c r="G1014" t="s">
        <v>110</v>
      </c>
      <c r="H1014" t="s">
        <v>110</v>
      </c>
      <c r="I1014" t="s">
        <v>110</v>
      </c>
      <c r="J1014" t="s">
        <v>110</v>
      </c>
      <c r="K1014" t="s">
        <v>110</v>
      </c>
    </row>
    <row r="1016" spans="2:11" x14ac:dyDescent="0.2">
      <c r="B1016" t="s">
        <v>416</v>
      </c>
      <c r="C1016" s="2" t="s">
        <v>329</v>
      </c>
    </row>
    <row r="1018" spans="2:11" x14ac:dyDescent="0.2">
      <c r="B1018" t="s">
        <v>259</v>
      </c>
      <c r="C1018" s="2" t="s">
        <v>8</v>
      </c>
      <c r="D1018" t="s">
        <v>9</v>
      </c>
      <c r="E1018" t="s">
        <v>233</v>
      </c>
      <c r="F1018" t="s">
        <v>115</v>
      </c>
      <c r="G1018" t="s">
        <v>115</v>
      </c>
      <c r="H1018" t="s">
        <v>115</v>
      </c>
      <c r="I1018" t="s">
        <v>115</v>
      </c>
      <c r="J1018" t="s">
        <v>115</v>
      </c>
      <c r="K1018" t="s">
        <v>115</v>
      </c>
    </row>
    <row r="1019" spans="2:11" x14ac:dyDescent="0.2">
      <c r="B1019" t="s">
        <v>261</v>
      </c>
      <c r="C1019" s="2" t="s">
        <v>286</v>
      </c>
      <c r="D1019" t="s">
        <v>287</v>
      </c>
      <c r="E1019" t="s">
        <v>288</v>
      </c>
      <c r="F1019" t="s">
        <v>289</v>
      </c>
      <c r="G1019" t="s">
        <v>289</v>
      </c>
      <c r="H1019" t="s">
        <v>289</v>
      </c>
      <c r="I1019" t="s">
        <v>289</v>
      </c>
      <c r="J1019" t="s">
        <v>289</v>
      </c>
      <c r="K1019" t="s">
        <v>289</v>
      </c>
    </row>
    <row r="1020" spans="2:11" x14ac:dyDescent="0.2">
      <c r="B1020" t="s">
        <v>1</v>
      </c>
      <c r="C1020" s="2" t="s">
        <v>130</v>
      </c>
      <c r="D1020" t="s">
        <v>131</v>
      </c>
      <c r="E1020" t="s">
        <v>234</v>
      </c>
      <c r="F1020">
        <v>14</v>
      </c>
      <c r="G1020">
        <v>356</v>
      </c>
      <c r="H1020">
        <v>4397</v>
      </c>
      <c r="I1020">
        <v>2002</v>
      </c>
      <c r="J1020">
        <v>2736</v>
      </c>
      <c r="K1020">
        <v>2353</v>
      </c>
    </row>
    <row r="1021" spans="2:11" x14ac:dyDescent="0.2">
      <c r="B1021" t="s">
        <v>1</v>
      </c>
      <c r="C1021" s="2" t="s">
        <v>10</v>
      </c>
      <c r="D1021" t="s">
        <v>369</v>
      </c>
      <c r="E1021" t="s">
        <v>235</v>
      </c>
      <c r="F1021">
        <v>17056</v>
      </c>
      <c r="G1021">
        <v>20497</v>
      </c>
      <c r="H1021">
        <v>18628</v>
      </c>
      <c r="I1021">
        <v>14621</v>
      </c>
      <c r="J1021">
        <v>8433</v>
      </c>
      <c r="K1021">
        <v>10112</v>
      </c>
    </row>
    <row r="1022" spans="2:11" x14ac:dyDescent="0.2">
      <c r="B1022" t="s">
        <v>1</v>
      </c>
      <c r="C1022" s="2" t="s">
        <v>11</v>
      </c>
      <c r="D1022" t="s">
        <v>12</v>
      </c>
      <c r="E1022" t="s">
        <v>234</v>
      </c>
      <c r="F1022">
        <v>2140</v>
      </c>
      <c r="G1022">
        <v>2720</v>
      </c>
      <c r="H1022">
        <v>2855</v>
      </c>
      <c r="I1022">
        <v>2536</v>
      </c>
      <c r="J1022">
        <v>2118</v>
      </c>
      <c r="K1022">
        <v>2070</v>
      </c>
    </row>
    <row r="1023" spans="2:11" x14ac:dyDescent="0.2">
      <c r="B1023" t="s">
        <v>1</v>
      </c>
      <c r="C1023" s="2" t="s">
        <v>132</v>
      </c>
      <c r="D1023" t="s">
        <v>133</v>
      </c>
      <c r="E1023" t="s">
        <v>234</v>
      </c>
      <c r="F1023">
        <v>1087</v>
      </c>
      <c r="G1023">
        <v>1259</v>
      </c>
      <c r="H1023">
        <v>648</v>
      </c>
      <c r="I1023">
        <v>409</v>
      </c>
      <c r="J1023">
        <v>747</v>
      </c>
      <c r="K1023">
        <v>669</v>
      </c>
    </row>
    <row r="1024" spans="2:11" x14ac:dyDescent="0.2">
      <c r="B1024" t="s">
        <v>1</v>
      </c>
      <c r="C1024" s="2" t="s">
        <v>134</v>
      </c>
      <c r="D1024" t="s">
        <v>370</v>
      </c>
      <c r="E1024" t="s">
        <v>234</v>
      </c>
      <c r="F1024">
        <v>0</v>
      </c>
      <c r="G1024">
        <v>836</v>
      </c>
      <c r="H1024">
        <v>414</v>
      </c>
      <c r="I1024">
        <v>1297</v>
      </c>
      <c r="J1024">
        <v>1284</v>
      </c>
      <c r="K1024">
        <v>1005</v>
      </c>
    </row>
    <row r="1025" spans="2:11" x14ac:dyDescent="0.2">
      <c r="B1025" t="s">
        <v>1</v>
      </c>
      <c r="C1025" s="2" t="s">
        <v>13</v>
      </c>
      <c r="D1025" t="s">
        <v>14</v>
      </c>
      <c r="E1025" t="s">
        <v>235</v>
      </c>
      <c r="F1025">
        <v>2446</v>
      </c>
      <c r="G1025">
        <v>4006</v>
      </c>
      <c r="H1025">
        <v>3728</v>
      </c>
      <c r="I1025">
        <v>3138</v>
      </c>
      <c r="J1025">
        <v>2105</v>
      </c>
      <c r="K1025">
        <v>1845</v>
      </c>
    </row>
    <row r="1026" spans="2:11" x14ac:dyDescent="0.2">
      <c r="B1026" t="s">
        <v>1</v>
      </c>
      <c r="C1026" s="2" t="s">
        <v>135</v>
      </c>
      <c r="D1026" t="s">
        <v>136</v>
      </c>
      <c r="E1026" t="s">
        <v>234</v>
      </c>
      <c r="F1026">
        <v>276</v>
      </c>
      <c r="G1026">
        <v>340</v>
      </c>
      <c r="H1026">
        <v>267</v>
      </c>
      <c r="I1026">
        <v>343</v>
      </c>
      <c r="J1026">
        <v>332</v>
      </c>
      <c r="K1026">
        <v>215</v>
      </c>
    </row>
    <row r="1027" spans="2:11" x14ac:dyDescent="0.2">
      <c r="B1027" t="s">
        <v>1</v>
      </c>
      <c r="C1027" s="2" t="s">
        <v>137</v>
      </c>
      <c r="D1027" t="s">
        <v>138</v>
      </c>
      <c r="E1027" t="s">
        <v>234</v>
      </c>
      <c r="F1027">
        <v>266</v>
      </c>
      <c r="G1027">
        <v>429</v>
      </c>
      <c r="H1027">
        <v>130</v>
      </c>
      <c r="I1027">
        <v>78</v>
      </c>
      <c r="J1027">
        <v>186</v>
      </c>
      <c r="K1027">
        <v>136</v>
      </c>
    </row>
    <row r="1028" spans="2:11" x14ac:dyDescent="0.2">
      <c r="B1028" t="s">
        <v>1</v>
      </c>
      <c r="C1028" s="2" t="s">
        <v>139</v>
      </c>
      <c r="D1028" t="s">
        <v>371</v>
      </c>
      <c r="E1028" t="s">
        <v>234</v>
      </c>
      <c r="F1028">
        <v>509</v>
      </c>
      <c r="G1028">
        <v>709</v>
      </c>
      <c r="H1028">
        <v>435</v>
      </c>
      <c r="I1028">
        <v>493</v>
      </c>
      <c r="J1028">
        <v>255</v>
      </c>
      <c r="K1028">
        <v>134</v>
      </c>
    </row>
    <row r="1029" spans="2:11" x14ac:dyDescent="0.2">
      <c r="B1029" t="s">
        <v>1</v>
      </c>
      <c r="C1029" s="2" t="s">
        <v>15</v>
      </c>
      <c r="D1029" t="s">
        <v>16</v>
      </c>
      <c r="E1029" t="s">
        <v>235</v>
      </c>
      <c r="F1029">
        <v>1721</v>
      </c>
      <c r="G1029">
        <v>2592</v>
      </c>
      <c r="H1029">
        <v>3122</v>
      </c>
      <c r="I1029">
        <v>1737</v>
      </c>
      <c r="J1029">
        <v>1737</v>
      </c>
      <c r="K1029">
        <v>1287</v>
      </c>
    </row>
    <row r="1030" spans="2:11" x14ac:dyDescent="0.2">
      <c r="B1030" t="s">
        <v>1</v>
      </c>
      <c r="C1030" s="2" t="s">
        <v>140</v>
      </c>
      <c r="D1030" t="s">
        <v>141</v>
      </c>
      <c r="E1030" t="s">
        <v>234</v>
      </c>
      <c r="F1030">
        <v>198</v>
      </c>
      <c r="G1030">
        <v>1121</v>
      </c>
      <c r="H1030">
        <v>1686</v>
      </c>
      <c r="I1030">
        <v>1917</v>
      </c>
      <c r="J1030">
        <v>1428</v>
      </c>
      <c r="K1030">
        <v>1338</v>
      </c>
    </row>
    <row r="1031" spans="2:11" x14ac:dyDescent="0.2">
      <c r="B1031" t="s">
        <v>1</v>
      </c>
      <c r="C1031" s="2" t="s">
        <v>17</v>
      </c>
      <c r="D1031" t="s">
        <v>18</v>
      </c>
      <c r="E1031" t="s">
        <v>235</v>
      </c>
      <c r="F1031">
        <v>217</v>
      </c>
      <c r="G1031">
        <v>2273</v>
      </c>
      <c r="H1031">
        <v>3895</v>
      </c>
      <c r="I1031">
        <v>4151</v>
      </c>
      <c r="J1031">
        <v>3665</v>
      </c>
      <c r="K1031">
        <v>2555</v>
      </c>
    </row>
    <row r="1032" spans="2:11" x14ac:dyDescent="0.2">
      <c r="B1032" t="s">
        <v>1</v>
      </c>
      <c r="C1032" s="2" t="s">
        <v>142</v>
      </c>
      <c r="D1032" t="s">
        <v>143</v>
      </c>
      <c r="E1032" t="s">
        <v>234</v>
      </c>
      <c r="F1032">
        <v>1</v>
      </c>
      <c r="G1032">
        <v>188</v>
      </c>
      <c r="H1032">
        <v>344</v>
      </c>
      <c r="I1032">
        <v>350</v>
      </c>
      <c r="J1032">
        <v>552</v>
      </c>
      <c r="K1032">
        <v>265</v>
      </c>
    </row>
    <row r="1033" spans="2:11" x14ac:dyDescent="0.2">
      <c r="B1033" t="s">
        <v>1</v>
      </c>
      <c r="C1033" s="2" t="s">
        <v>19</v>
      </c>
      <c r="D1033" t="s">
        <v>20</v>
      </c>
      <c r="E1033" t="s">
        <v>234</v>
      </c>
      <c r="F1033">
        <v>125</v>
      </c>
      <c r="G1033">
        <v>1494</v>
      </c>
      <c r="H1033">
        <v>900</v>
      </c>
      <c r="I1033">
        <v>1227</v>
      </c>
      <c r="J1033">
        <v>1829</v>
      </c>
      <c r="K1033">
        <v>1246</v>
      </c>
    </row>
    <row r="1034" spans="2:11" x14ac:dyDescent="0.2">
      <c r="B1034" t="s">
        <v>1</v>
      </c>
      <c r="C1034" s="2" t="s">
        <v>144</v>
      </c>
      <c r="D1034" t="s">
        <v>145</v>
      </c>
      <c r="E1034" t="s">
        <v>234</v>
      </c>
      <c r="F1034">
        <v>22</v>
      </c>
      <c r="G1034">
        <v>566</v>
      </c>
      <c r="H1034">
        <v>1299</v>
      </c>
      <c r="I1034">
        <v>1524</v>
      </c>
      <c r="J1034">
        <v>899</v>
      </c>
      <c r="K1034">
        <v>1037</v>
      </c>
    </row>
    <row r="1035" spans="2:11" x14ac:dyDescent="0.2">
      <c r="B1035" t="s">
        <v>1</v>
      </c>
      <c r="C1035" s="2" t="s">
        <v>146</v>
      </c>
      <c r="D1035" t="s">
        <v>372</v>
      </c>
      <c r="E1035" t="s">
        <v>234</v>
      </c>
      <c r="F1035">
        <v>37</v>
      </c>
      <c r="G1035">
        <v>234</v>
      </c>
      <c r="H1035">
        <v>425</v>
      </c>
      <c r="I1035">
        <v>456</v>
      </c>
      <c r="J1035">
        <v>395</v>
      </c>
      <c r="K1035">
        <v>179</v>
      </c>
    </row>
    <row r="1036" spans="2:11" x14ac:dyDescent="0.2">
      <c r="B1036" t="s">
        <v>1</v>
      </c>
      <c r="C1036" s="2" t="s">
        <v>147</v>
      </c>
      <c r="D1036" t="s">
        <v>148</v>
      </c>
      <c r="E1036" t="s">
        <v>234</v>
      </c>
      <c r="F1036">
        <v>23</v>
      </c>
      <c r="G1036">
        <v>1390</v>
      </c>
      <c r="H1036">
        <v>1409</v>
      </c>
      <c r="I1036">
        <v>1711</v>
      </c>
      <c r="J1036">
        <v>1930</v>
      </c>
      <c r="K1036">
        <v>1137</v>
      </c>
    </row>
    <row r="1037" spans="2:11" x14ac:dyDescent="0.2">
      <c r="B1037" t="s">
        <v>1</v>
      </c>
      <c r="C1037" s="2" t="s">
        <v>21</v>
      </c>
      <c r="D1037" t="s">
        <v>22</v>
      </c>
      <c r="E1037" t="s">
        <v>235</v>
      </c>
      <c r="F1037">
        <v>1079</v>
      </c>
      <c r="G1037">
        <v>1243</v>
      </c>
      <c r="H1037">
        <v>537</v>
      </c>
      <c r="I1037">
        <v>630</v>
      </c>
      <c r="J1037">
        <v>613</v>
      </c>
      <c r="K1037">
        <v>294</v>
      </c>
    </row>
    <row r="1038" spans="2:11" x14ac:dyDescent="0.2">
      <c r="B1038" t="s">
        <v>1</v>
      </c>
      <c r="C1038" s="2" t="s">
        <v>23</v>
      </c>
      <c r="D1038" t="s">
        <v>24</v>
      </c>
      <c r="E1038" t="s">
        <v>234</v>
      </c>
      <c r="F1038">
        <v>120</v>
      </c>
      <c r="G1038">
        <v>1445</v>
      </c>
      <c r="H1038">
        <v>2262</v>
      </c>
      <c r="I1038">
        <v>989</v>
      </c>
      <c r="J1038">
        <v>2456</v>
      </c>
      <c r="K1038">
        <v>2177</v>
      </c>
    </row>
    <row r="1039" spans="2:11" x14ac:dyDescent="0.2">
      <c r="B1039" t="s">
        <v>1</v>
      </c>
      <c r="C1039" s="2" t="s">
        <v>149</v>
      </c>
      <c r="D1039" t="s">
        <v>150</v>
      </c>
      <c r="E1039" t="s">
        <v>234</v>
      </c>
      <c r="F1039">
        <v>34</v>
      </c>
      <c r="G1039">
        <v>896</v>
      </c>
      <c r="H1039">
        <v>1023</v>
      </c>
      <c r="I1039">
        <v>1262</v>
      </c>
      <c r="J1039">
        <v>1180</v>
      </c>
      <c r="K1039">
        <v>1074</v>
      </c>
    </row>
    <row r="1040" spans="2:11" x14ac:dyDescent="0.2">
      <c r="B1040" t="s">
        <v>1</v>
      </c>
      <c r="C1040" s="2" t="s">
        <v>151</v>
      </c>
      <c r="D1040" t="s">
        <v>152</v>
      </c>
      <c r="E1040" t="s">
        <v>234</v>
      </c>
      <c r="F1040">
        <v>582</v>
      </c>
      <c r="G1040">
        <v>1780</v>
      </c>
      <c r="H1040">
        <v>1575</v>
      </c>
      <c r="I1040">
        <v>1796</v>
      </c>
      <c r="J1040">
        <v>1730</v>
      </c>
      <c r="K1040">
        <v>1030</v>
      </c>
    </row>
    <row r="1041" spans="2:11" x14ac:dyDescent="0.2">
      <c r="B1041" t="s">
        <v>1</v>
      </c>
      <c r="C1041" s="2" t="s">
        <v>153</v>
      </c>
      <c r="D1041" t="s">
        <v>154</v>
      </c>
      <c r="E1041" t="s">
        <v>234</v>
      </c>
      <c r="F1041">
        <v>85</v>
      </c>
      <c r="G1041">
        <v>300</v>
      </c>
      <c r="H1041">
        <v>441</v>
      </c>
      <c r="I1041">
        <v>456</v>
      </c>
      <c r="J1041">
        <v>444</v>
      </c>
      <c r="K1041">
        <v>324</v>
      </c>
    </row>
    <row r="1042" spans="2:11" x14ac:dyDescent="0.2">
      <c r="B1042" t="s">
        <v>1</v>
      </c>
      <c r="C1042" s="2" t="s">
        <v>155</v>
      </c>
      <c r="D1042" t="s">
        <v>156</v>
      </c>
      <c r="E1042" t="s">
        <v>234</v>
      </c>
      <c r="F1042">
        <v>2</v>
      </c>
      <c r="G1042">
        <v>161</v>
      </c>
      <c r="H1042">
        <v>305</v>
      </c>
      <c r="I1042">
        <v>409</v>
      </c>
      <c r="J1042">
        <v>274</v>
      </c>
      <c r="K1042">
        <v>198</v>
      </c>
    </row>
    <row r="1043" spans="2:11" x14ac:dyDescent="0.2">
      <c r="B1043" t="s">
        <v>1</v>
      </c>
      <c r="C1043" s="2" t="s">
        <v>157</v>
      </c>
      <c r="D1043" t="s">
        <v>158</v>
      </c>
      <c r="E1043" t="s">
        <v>234</v>
      </c>
      <c r="F1043">
        <v>414</v>
      </c>
      <c r="G1043">
        <v>559</v>
      </c>
      <c r="H1043">
        <v>352</v>
      </c>
      <c r="I1043">
        <v>523</v>
      </c>
      <c r="J1043">
        <v>419</v>
      </c>
      <c r="K1043">
        <v>462</v>
      </c>
    </row>
    <row r="1044" spans="2:11" x14ac:dyDescent="0.2">
      <c r="B1044" t="s">
        <v>1</v>
      </c>
      <c r="C1044" s="2" t="s">
        <v>28</v>
      </c>
      <c r="D1044" t="s">
        <v>29</v>
      </c>
      <c r="E1044" t="s">
        <v>234</v>
      </c>
      <c r="F1044">
        <v>359</v>
      </c>
      <c r="G1044">
        <v>1974</v>
      </c>
      <c r="H1044">
        <v>1971</v>
      </c>
      <c r="I1044">
        <v>2828</v>
      </c>
      <c r="J1044">
        <v>1857</v>
      </c>
      <c r="K1044">
        <v>1364</v>
      </c>
    </row>
    <row r="1045" spans="2:11" x14ac:dyDescent="0.2">
      <c r="B1045" t="s">
        <v>1</v>
      </c>
      <c r="C1045" s="2" t="s">
        <v>30</v>
      </c>
      <c r="D1045" t="s">
        <v>317</v>
      </c>
      <c r="E1045" t="s">
        <v>235</v>
      </c>
      <c r="F1045">
        <v>5347</v>
      </c>
      <c r="G1045">
        <v>10116</v>
      </c>
      <c r="H1045">
        <v>8228</v>
      </c>
      <c r="I1045">
        <v>7242</v>
      </c>
      <c r="J1045">
        <v>7935</v>
      </c>
      <c r="K1045">
        <v>3353</v>
      </c>
    </row>
    <row r="1046" spans="2:11" x14ac:dyDescent="0.2">
      <c r="B1046" t="s">
        <v>1</v>
      </c>
      <c r="C1046" s="2" t="s">
        <v>159</v>
      </c>
      <c r="D1046" t="s">
        <v>160</v>
      </c>
      <c r="E1046" t="s">
        <v>234</v>
      </c>
      <c r="F1046">
        <v>790</v>
      </c>
      <c r="G1046">
        <v>1211</v>
      </c>
      <c r="H1046">
        <v>900</v>
      </c>
      <c r="I1046">
        <v>1139</v>
      </c>
      <c r="J1046">
        <v>1374</v>
      </c>
      <c r="K1046">
        <v>1143</v>
      </c>
    </row>
    <row r="1047" spans="2:11" x14ac:dyDescent="0.2">
      <c r="B1047" t="s">
        <v>1</v>
      </c>
      <c r="C1047" s="2" t="s">
        <v>161</v>
      </c>
      <c r="D1047" t="s">
        <v>162</v>
      </c>
      <c r="E1047" t="s">
        <v>234</v>
      </c>
      <c r="F1047">
        <v>353</v>
      </c>
      <c r="G1047">
        <v>575</v>
      </c>
      <c r="H1047">
        <v>511</v>
      </c>
      <c r="I1047">
        <v>437</v>
      </c>
      <c r="J1047">
        <v>307</v>
      </c>
      <c r="K1047">
        <v>303</v>
      </c>
    </row>
    <row r="1048" spans="2:11" x14ac:dyDescent="0.2">
      <c r="B1048" t="s">
        <v>1</v>
      </c>
      <c r="C1048" s="2" t="s">
        <v>163</v>
      </c>
      <c r="D1048" t="s">
        <v>164</v>
      </c>
      <c r="E1048" t="s">
        <v>234</v>
      </c>
      <c r="F1048">
        <v>452</v>
      </c>
      <c r="G1048">
        <v>436</v>
      </c>
      <c r="H1048">
        <v>340</v>
      </c>
      <c r="I1048">
        <v>468</v>
      </c>
      <c r="J1048">
        <v>273</v>
      </c>
      <c r="K1048">
        <v>141</v>
      </c>
    </row>
    <row r="1049" spans="2:11" x14ac:dyDescent="0.2">
      <c r="B1049" t="s">
        <v>1</v>
      </c>
      <c r="C1049" s="2" t="s">
        <v>167</v>
      </c>
      <c r="D1049" t="s">
        <v>168</v>
      </c>
      <c r="E1049" t="s">
        <v>234</v>
      </c>
      <c r="F1049">
        <v>3</v>
      </c>
      <c r="G1049">
        <v>219</v>
      </c>
      <c r="H1049">
        <v>260</v>
      </c>
      <c r="I1049">
        <v>210</v>
      </c>
      <c r="J1049">
        <v>292</v>
      </c>
      <c r="K1049">
        <v>177</v>
      </c>
    </row>
    <row r="1050" spans="2:11" x14ac:dyDescent="0.2">
      <c r="B1050" t="s">
        <v>1</v>
      </c>
      <c r="C1050" s="2" t="s">
        <v>169</v>
      </c>
      <c r="D1050" t="s">
        <v>170</v>
      </c>
      <c r="E1050" t="s">
        <v>234</v>
      </c>
      <c r="F1050">
        <v>6</v>
      </c>
      <c r="G1050">
        <v>118</v>
      </c>
      <c r="H1050">
        <v>315</v>
      </c>
      <c r="I1050">
        <v>178</v>
      </c>
      <c r="J1050">
        <v>194</v>
      </c>
      <c r="K1050">
        <v>207</v>
      </c>
    </row>
    <row r="1051" spans="2:11" x14ac:dyDescent="0.2">
      <c r="B1051" t="s">
        <v>1</v>
      </c>
      <c r="C1051" s="2" t="s">
        <v>31</v>
      </c>
      <c r="D1051" t="s">
        <v>318</v>
      </c>
      <c r="E1051" t="s">
        <v>235</v>
      </c>
      <c r="F1051">
        <v>450</v>
      </c>
      <c r="G1051">
        <v>6466</v>
      </c>
      <c r="H1051">
        <v>9803</v>
      </c>
      <c r="I1051">
        <v>10097</v>
      </c>
      <c r="J1051">
        <v>9269</v>
      </c>
      <c r="K1051">
        <v>6890</v>
      </c>
    </row>
    <row r="1052" spans="2:11" x14ac:dyDescent="0.2">
      <c r="B1052" t="s">
        <v>1</v>
      </c>
      <c r="C1052" s="2" t="s">
        <v>171</v>
      </c>
      <c r="D1052" t="s">
        <v>172</v>
      </c>
      <c r="E1052" t="s">
        <v>234</v>
      </c>
      <c r="F1052">
        <v>55</v>
      </c>
      <c r="G1052">
        <v>1216</v>
      </c>
      <c r="H1052">
        <v>1478</v>
      </c>
      <c r="I1052">
        <v>2054</v>
      </c>
      <c r="J1052">
        <v>2412</v>
      </c>
      <c r="K1052">
        <v>2038</v>
      </c>
    </row>
    <row r="1053" spans="2:11" x14ac:dyDescent="0.2">
      <c r="B1053" t="s">
        <v>1</v>
      </c>
      <c r="C1053" s="2" t="s">
        <v>173</v>
      </c>
      <c r="D1053" t="s">
        <v>174</v>
      </c>
      <c r="E1053" t="s">
        <v>234</v>
      </c>
      <c r="F1053">
        <v>27</v>
      </c>
      <c r="G1053">
        <v>680</v>
      </c>
      <c r="H1053">
        <v>469</v>
      </c>
      <c r="I1053">
        <v>399</v>
      </c>
      <c r="J1053">
        <v>538</v>
      </c>
      <c r="K1053">
        <v>510</v>
      </c>
    </row>
    <row r="1054" spans="2:11" x14ac:dyDescent="0.2">
      <c r="B1054" t="s">
        <v>1</v>
      </c>
      <c r="C1054" s="2" t="s">
        <v>32</v>
      </c>
      <c r="D1054" t="s">
        <v>33</v>
      </c>
      <c r="E1054" t="s">
        <v>234</v>
      </c>
      <c r="F1054">
        <v>22</v>
      </c>
      <c r="G1054">
        <v>658</v>
      </c>
      <c r="H1054">
        <v>931</v>
      </c>
      <c r="I1054">
        <v>869</v>
      </c>
      <c r="J1054">
        <v>805</v>
      </c>
      <c r="K1054">
        <v>611</v>
      </c>
    </row>
    <row r="1055" spans="2:11" x14ac:dyDescent="0.2">
      <c r="B1055" t="s">
        <v>1</v>
      </c>
      <c r="C1055" s="2" t="s">
        <v>175</v>
      </c>
      <c r="D1055" t="s">
        <v>176</v>
      </c>
      <c r="E1055" t="s">
        <v>234</v>
      </c>
      <c r="F1055">
        <v>0</v>
      </c>
      <c r="G1055">
        <v>693</v>
      </c>
      <c r="H1055">
        <v>499</v>
      </c>
      <c r="I1055">
        <v>563</v>
      </c>
      <c r="J1055">
        <v>492</v>
      </c>
      <c r="K1055">
        <v>610</v>
      </c>
    </row>
    <row r="1056" spans="2:11" x14ac:dyDescent="0.2">
      <c r="B1056" t="s">
        <v>1</v>
      </c>
      <c r="C1056" s="2" t="s">
        <v>177</v>
      </c>
      <c r="D1056" t="s">
        <v>178</v>
      </c>
      <c r="E1056" t="s">
        <v>234</v>
      </c>
      <c r="F1056">
        <v>118</v>
      </c>
      <c r="G1056">
        <v>451</v>
      </c>
      <c r="H1056">
        <v>180</v>
      </c>
      <c r="I1056">
        <v>351</v>
      </c>
      <c r="J1056">
        <v>340</v>
      </c>
      <c r="K1056">
        <v>220</v>
      </c>
    </row>
    <row r="1057" spans="2:11" x14ac:dyDescent="0.2">
      <c r="B1057" t="s">
        <v>1</v>
      </c>
      <c r="C1057" s="2" t="s">
        <v>34</v>
      </c>
      <c r="D1057" t="s">
        <v>35</v>
      </c>
      <c r="E1057" t="s">
        <v>234</v>
      </c>
      <c r="F1057">
        <v>177</v>
      </c>
      <c r="G1057">
        <v>1041</v>
      </c>
      <c r="H1057">
        <v>1155</v>
      </c>
      <c r="I1057">
        <v>1344</v>
      </c>
      <c r="J1057">
        <v>1217</v>
      </c>
      <c r="K1057">
        <v>961</v>
      </c>
    </row>
    <row r="1058" spans="2:11" x14ac:dyDescent="0.2">
      <c r="B1058" t="s">
        <v>1</v>
      </c>
      <c r="C1058" s="2" t="s">
        <v>179</v>
      </c>
      <c r="D1058" t="s">
        <v>180</v>
      </c>
      <c r="E1058" t="s">
        <v>234</v>
      </c>
      <c r="F1058">
        <v>34</v>
      </c>
      <c r="G1058">
        <v>202</v>
      </c>
      <c r="H1058">
        <v>350</v>
      </c>
      <c r="I1058">
        <v>300</v>
      </c>
      <c r="J1058">
        <v>239</v>
      </c>
      <c r="K1058">
        <v>203</v>
      </c>
    </row>
    <row r="1059" spans="2:11" x14ac:dyDescent="0.2">
      <c r="B1059" t="s">
        <v>1</v>
      </c>
      <c r="C1059" s="2" t="s">
        <v>36</v>
      </c>
      <c r="D1059" t="s">
        <v>37</v>
      </c>
      <c r="E1059" t="s">
        <v>235</v>
      </c>
      <c r="F1059">
        <v>489</v>
      </c>
      <c r="G1059">
        <v>4287</v>
      </c>
      <c r="H1059">
        <v>7164</v>
      </c>
      <c r="I1059">
        <v>10832</v>
      </c>
      <c r="J1059">
        <v>7717</v>
      </c>
      <c r="K1059">
        <v>8444</v>
      </c>
    </row>
    <row r="1060" spans="2:11" x14ac:dyDescent="0.2">
      <c r="B1060" t="s">
        <v>1</v>
      </c>
      <c r="C1060" s="2" t="s">
        <v>181</v>
      </c>
      <c r="D1060" t="s">
        <v>182</v>
      </c>
      <c r="E1060" t="s">
        <v>234</v>
      </c>
      <c r="F1060">
        <v>4839</v>
      </c>
      <c r="G1060">
        <v>6493</v>
      </c>
      <c r="H1060">
        <v>5393</v>
      </c>
      <c r="I1060">
        <v>5099</v>
      </c>
      <c r="J1060">
        <v>5160</v>
      </c>
      <c r="K1060">
        <v>4144</v>
      </c>
    </row>
    <row r="1061" spans="2:11" x14ac:dyDescent="0.2">
      <c r="B1061" t="s">
        <v>1</v>
      </c>
      <c r="C1061" s="2" t="s">
        <v>38</v>
      </c>
      <c r="D1061" t="s">
        <v>373</v>
      </c>
      <c r="E1061" t="s">
        <v>235</v>
      </c>
      <c r="F1061">
        <v>36</v>
      </c>
      <c r="G1061">
        <v>2342</v>
      </c>
      <c r="H1061">
        <v>2214</v>
      </c>
      <c r="I1061">
        <v>4022</v>
      </c>
      <c r="J1061">
        <v>3672</v>
      </c>
      <c r="K1061">
        <v>2451</v>
      </c>
    </row>
    <row r="1062" spans="2:11" x14ac:dyDescent="0.2">
      <c r="B1062" t="s">
        <v>1</v>
      </c>
      <c r="C1062" s="2" t="s">
        <v>183</v>
      </c>
      <c r="D1062" t="s">
        <v>184</v>
      </c>
      <c r="E1062" t="s">
        <v>234</v>
      </c>
      <c r="F1062">
        <v>1589</v>
      </c>
      <c r="G1062">
        <v>1710</v>
      </c>
      <c r="H1062">
        <v>1323</v>
      </c>
      <c r="I1062">
        <v>1225</v>
      </c>
      <c r="J1062">
        <v>1091</v>
      </c>
      <c r="K1062">
        <v>994</v>
      </c>
    </row>
    <row r="1063" spans="2:11" x14ac:dyDescent="0.2">
      <c r="B1063" t="s">
        <v>1</v>
      </c>
      <c r="C1063" s="2" t="s">
        <v>185</v>
      </c>
      <c r="D1063" t="s">
        <v>186</v>
      </c>
      <c r="E1063" t="s">
        <v>234</v>
      </c>
      <c r="F1063">
        <v>1032</v>
      </c>
      <c r="G1063">
        <v>1203</v>
      </c>
      <c r="H1063">
        <v>1184</v>
      </c>
      <c r="I1063">
        <v>809</v>
      </c>
      <c r="J1063">
        <v>976</v>
      </c>
      <c r="K1063">
        <v>797</v>
      </c>
    </row>
    <row r="1064" spans="2:11" x14ac:dyDescent="0.2">
      <c r="B1064" t="s">
        <v>1</v>
      </c>
      <c r="C1064" s="2" t="s">
        <v>187</v>
      </c>
      <c r="D1064" t="s">
        <v>188</v>
      </c>
      <c r="E1064" t="s">
        <v>234</v>
      </c>
      <c r="F1064">
        <v>151</v>
      </c>
      <c r="G1064">
        <v>493</v>
      </c>
      <c r="H1064">
        <v>501</v>
      </c>
      <c r="I1064">
        <v>446</v>
      </c>
      <c r="J1064">
        <v>427</v>
      </c>
      <c r="K1064">
        <v>414</v>
      </c>
    </row>
    <row r="1065" spans="2:11" x14ac:dyDescent="0.2">
      <c r="B1065" t="s">
        <v>1</v>
      </c>
      <c r="C1065" s="2" t="s">
        <v>189</v>
      </c>
      <c r="D1065" t="s">
        <v>374</v>
      </c>
      <c r="E1065" t="s">
        <v>234</v>
      </c>
      <c r="F1065">
        <v>482</v>
      </c>
      <c r="G1065">
        <v>655</v>
      </c>
      <c r="H1065">
        <v>630</v>
      </c>
      <c r="I1065">
        <v>778</v>
      </c>
      <c r="J1065">
        <v>669</v>
      </c>
      <c r="K1065">
        <v>490</v>
      </c>
    </row>
    <row r="1066" spans="2:11" x14ac:dyDescent="0.2">
      <c r="B1066" t="s">
        <v>1</v>
      </c>
      <c r="C1066" s="2" t="s">
        <v>227</v>
      </c>
      <c r="D1066" t="s">
        <v>228</v>
      </c>
      <c r="E1066" t="s">
        <v>234</v>
      </c>
      <c r="F1066">
        <v>1183</v>
      </c>
      <c r="G1066">
        <v>1566</v>
      </c>
      <c r="H1066">
        <v>1450</v>
      </c>
      <c r="I1066">
        <v>1878</v>
      </c>
      <c r="J1066">
        <v>1876</v>
      </c>
      <c r="K1066">
        <v>1471</v>
      </c>
    </row>
    <row r="1067" spans="2:11" x14ac:dyDescent="0.2">
      <c r="B1067" t="s">
        <v>1</v>
      </c>
      <c r="C1067" s="2" t="s">
        <v>190</v>
      </c>
      <c r="D1067" t="s">
        <v>191</v>
      </c>
      <c r="E1067" t="s">
        <v>234</v>
      </c>
      <c r="F1067">
        <v>802</v>
      </c>
      <c r="G1067">
        <v>1108</v>
      </c>
      <c r="H1067">
        <v>605</v>
      </c>
      <c r="I1067">
        <v>916</v>
      </c>
      <c r="J1067">
        <v>983</v>
      </c>
      <c r="K1067">
        <v>875</v>
      </c>
    </row>
    <row r="1068" spans="2:11" x14ac:dyDescent="0.2">
      <c r="B1068" t="s">
        <v>1</v>
      </c>
      <c r="C1068" s="2" t="s">
        <v>192</v>
      </c>
      <c r="D1068" t="s">
        <v>193</v>
      </c>
      <c r="E1068" t="s">
        <v>234</v>
      </c>
      <c r="F1068">
        <v>0</v>
      </c>
      <c r="G1068">
        <v>463</v>
      </c>
      <c r="H1068">
        <v>269</v>
      </c>
      <c r="I1068">
        <v>452</v>
      </c>
      <c r="J1068">
        <v>417</v>
      </c>
      <c r="K1068">
        <v>263</v>
      </c>
    </row>
    <row r="1069" spans="2:11" x14ac:dyDescent="0.2">
      <c r="B1069" t="s">
        <v>1</v>
      </c>
      <c r="C1069" s="2" t="s">
        <v>194</v>
      </c>
      <c r="D1069" t="s">
        <v>375</v>
      </c>
      <c r="E1069" t="s">
        <v>234</v>
      </c>
      <c r="F1069">
        <v>7</v>
      </c>
      <c r="G1069">
        <v>495</v>
      </c>
      <c r="H1069">
        <v>289</v>
      </c>
      <c r="I1069">
        <v>346</v>
      </c>
      <c r="J1069">
        <v>305</v>
      </c>
      <c r="K1069">
        <v>187</v>
      </c>
    </row>
    <row r="1070" spans="2:11" x14ac:dyDescent="0.2">
      <c r="B1070" t="s">
        <v>1</v>
      </c>
      <c r="C1070" s="2" t="s">
        <v>197</v>
      </c>
      <c r="D1070" t="s">
        <v>284</v>
      </c>
      <c r="E1070" t="s">
        <v>234</v>
      </c>
      <c r="F1070">
        <v>2</v>
      </c>
      <c r="G1070">
        <v>172</v>
      </c>
      <c r="H1070">
        <v>369</v>
      </c>
      <c r="I1070">
        <v>346</v>
      </c>
      <c r="J1070">
        <v>365</v>
      </c>
      <c r="K1070">
        <v>268</v>
      </c>
    </row>
    <row r="1071" spans="2:11" x14ac:dyDescent="0.2">
      <c r="B1071" t="s">
        <v>1</v>
      </c>
      <c r="C1071" s="2" t="s">
        <v>199</v>
      </c>
      <c r="D1071" t="s">
        <v>200</v>
      </c>
      <c r="E1071" t="s">
        <v>234</v>
      </c>
      <c r="F1071">
        <v>1</v>
      </c>
      <c r="G1071">
        <v>278</v>
      </c>
      <c r="H1071">
        <v>465</v>
      </c>
      <c r="I1071">
        <v>482</v>
      </c>
      <c r="J1071">
        <v>616</v>
      </c>
      <c r="K1071">
        <v>295</v>
      </c>
    </row>
    <row r="1072" spans="2:11" x14ac:dyDescent="0.2">
      <c r="B1072" t="s">
        <v>1</v>
      </c>
      <c r="C1072" s="2" t="s">
        <v>201</v>
      </c>
      <c r="D1072" t="s">
        <v>376</v>
      </c>
      <c r="E1072" t="s">
        <v>234</v>
      </c>
      <c r="F1072">
        <v>10</v>
      </c>
      <c r="G1072">
        <v>341</v>
      </c>
      <c r="H1072">
        <v>1905</v>
      </c>
      <c r="I1072" t="s">
        <v>110</v>
      </c>
      <c r="J1072" t="s">
        <v>110</v>
      </c>
      <c r="K1072" t="s">
        <v>110</v>
      </c>
    </row>
    <row r="1073" spans="2:11" x14ac:dyDescent="0.2">
      <c r="B1073" t="s">
        <v>1</v>
      </c>
      <c r="C1073" s="2" t="s">
        <v>202</v>
      </c>
      <c r="D1073" t="s">
        <v>203</v>
      </c>
      <c r="E1073" t="s">
        <v>234</v>
      </c>
      <c r="F1073" t="s">
        <v>110</v>
      </c>
      <c r="G1073" t="s">
        <v>110</v>
      </c>
      <c r="H1073" t="s">
        <v>110</v>
      </c>
      <c r="I1073" t="s">
        <v>110</v>
      </c>
      <c r="J1073" t="s">
        <v>110</v>
      </c>
      <c r="K1073" t="s">
        <v>110</v>
      </c>
    </row>
    <row r="1074" spans="2:11" x14ac:dyDescent="0.2">
      <c r="B1074" t="s">
        <v>1</v>
      </c>
      <c r="C1074" s="2" t="s">
        <v>341</v>
      </c>
      <c r="D1074" t="s">
        <v>378</v>
      </c>
      <c r="E1074" t="s">
        <v>235</v>
      </c>
      <c r="F1074">
        <v>0</v>
      </c>
      <c r="G1074">
        <v>95</v>
      </c>
      <c r="H1074">
        <v>598</v>
      </c>
      <c r="I1074">
        <v>790</v>
      </c>
      <c r="J1074">
        <v>644</v>
      </c>
      <c r="K1074">
        <v>435</v>
      </c>
    </row>
    <row r="1075" spans="2:11" x14ac:dyDescent="0.2">
      <c r="B1075" t="s">
        <v>1</v>
      </c>
      <c r="C1075" s="2" t="s">
        <v>342</v>
      </c>
      <c r="D1075" t="s">
        <v>379</v>
      </c>
      <c r="E1075" t="s">
        <v>234</v>
      </c>
      <c r="F1075">
        <v>0</v>
      </c>
      <c r="G1075">
        <v>0</v>
      </c>
      <c r="H1075">
        <v>1</v>
      </c>
      <c r="I1075">
        <v>0</v>
      </c>
      <c r="J1075">
        <v>15</v>
      </c>
      <c r="K1075">
        <v>12</v>
      </c>
    </row>
    <row r="1076" spans="2:11" x14ac:dyDescent="0.2">
      <c r="B1076" t="s">
        <v>1</v>
      </c>
      <c r="C1076" s="2" t="s">
        <v>343</v>
      </c>
      <c r="D1076" t="s">
        <v>380</v>
      </c>
      <c r="E1076" t="s">
        <v>234</v>
      </c>
      <c r="F1076">
        <v>0</v>
      </c>
      <c r="G1076">
        <v>1</v>
      </c>
      <c r="H1076">
        <v>0</v>
      </c>
      <c r="I1076">
        <v>0</v>
      </c>
      <c r="J1076">
        <v>0</v>
      </c>
      <c r="K1076">
        <v>0</v>
      </c>
    </row>
    <row r="1077" spans="2:11" x14ac:dyDescent="0.2">
      <c r="B1077" t="s">
        <v>1</v>
      </c>
      <c r="C1077" s="2" t="s">
        <v>344</v>
      </c>
      <c r="D1077" t="s">
        <v>381</v>
      </c>
      <c r="E1077" t="s">
        <v>235</v>
      </c>
      <c r="F1077">
        <v>4</v>
      </c>
      <c r="G1077">
        <v>413</v>
      </c>
      <c r="H1077">
        <v>290</v>
      </c>
      <c r="I1077">
        <v>236</v>
      </c>
      <c r="J1077" t="s">
        <v>110</v>
      </c>
      <c r="K1077" t="s">
        <v>110</v>
      </c>
    </row>
    <row r="1078" spans="2:11" x14ac:dyDescent="0.2">
      <c r="B1078" t="s">
        <v>1</v>
      </c>
      <c r="C1078" s="2" t="s">
        <v>345</v>
      </c>
      <c r="D1078" t="s">
        <v>382</v>
      </c>
      <c r="E1078" t="s">
        <v>235</v>
      </c>
      <c r="F1078" t="s">
        <v>110</v>
      </c>
      <c r="G1078">
        <v>150</v>
      </c>
      <c r="H1078">
        <v>197</v>
      </c>
      <c r="I1078" t="s">
        <v>110</v>
      </c>
      <c r="J1078" t="s">
        <v>110</v>
      </c>
      <c r="K1078" t="s">
        <v>110</v>
      </c>
    </row>
    <row r="1079" spans="2:11" x14ac:dyDescent="0.2">
      <c r="B1079" t="s">
        <v>1</v>
      </c>
      <c r="C1079" s="2" t="s">
        <v>346</v>
      </c>
      <c r="D1079" t="s">
        <v>383</v>
      </c>
      <c r="E1079" t="s">
        <v>235</v>
      </c>
      <c r="F1079">
        <v>403</v>
      </c>
      <c r="G1079">
        <v>294</v>
      </c>
      <c r="H1079">
        <v>319</v>
      </c>
      <c r="I1079">
        <v>215</v>
      </c>
      <c r="J1079" t="s">
        <v>110</v>
      </c>
      <c r="K1079" t="s">
        <v>110</v>
      </c>
    </row>
    <row r="1080" spans="2:11" x14ac:dyDescent="0.2">
      <c r="B1080" t="s">
        <v>1</v>
      </c>
      <c r="C1080" s="2" t="s">
        <v>347</v>
      </c>
      <c r="D1080" t="s">
        <v>384</v>
      </c>
      <c r="E1080" t="s">
        <v>234</v>
      </c>
      <c r="F1080" t="s">
        <v>110</v>
      </c>
      <c r="G1080" t="s">
        <v>110</v>
      </c>
      <c r="H1080" t="s">
        <v>110</v>
      </c>
      <c r="I1080" t="s">
        <v>110</v>
      </c>
      <c r="J1080" t="s">
        <v>110</v>
      </c>
      <c r="K1080" t="s">
        <v>110</v>
      </c>
    </row>
    <row r="1081" spans="2:11" x14ac:dyDescent="0.2">
      <c r="B1081" t="s">
        <v>1</v>
      </c>
      <c r="C1081" s="2" t="s">
        <v>348</v>
      </c>
      <c r="D1081" t="s">
        <v>385</v>
      </c>
      <c r="E1081" t="s">
        <v>234</v>
      </c>
      <c r="F1081">
        <v>0</v>
      </c>
      <c r="G1081">
        <v>50</v>
      </c>
      <c r="H1081">
        <v>54</v>
      </c>
      <c r="I1081">
        <v>96</v>
      </c>
      <c r="J1081">
        <v>150</v>
      </c>
      <c r="K1081">
        <v>85</v>
      </c>
    </row>
    <row r="1082" spans="2:11" x14ac:dyDescent="0.2">
      <c r="B1082" t="s">
        <v>1</v>
      </c>
      <c r="C1082" s="2" t="s">
        <v>349</v>
      </c>
      <c r="D1082" t="s">
        <v>386</v>
      </c>
      <c r="E1082" t="s">
        <v>234</v>
      </c>
      <c r="F1082">
        <v>18</v>
      </c>
      <c r="G1082">
        <v>71</v>
      </c>
      <c r="H1082">
        <v>237</v>
      </c>
      <c r="I1082">
        <v>296</v>
      </c>
      <c r="J1082">
        <v>333</v>
      </c>
      <c r="K1082">
        <v>200</v>
      </c>
    </row>
    <row r="1083" spans="2:11" x14ac:dyDescent="0.2">
      <c r="B1083" t="s">
        <v>1</v>
      </c>
      <c r="C1083" s="2" t="s">
        <v>350</v>
      </c>
      <c r="D1083" t="s">
        <v>387</v>
      </c>
      <c r="E1083" t="s">
        <v>234</v>
      </c>
      <c r="F1083">
        <v>0</v>
      </c>
      <c r="G1083">
        <v>46</v>
      </c>
      <c r="H1083">
        <v>29</v>
      </c>
      <c r="I1083">
        <v>51</v>
      </c>
      <c r="J1083">
        <v>47</v>
      </c>
      <c r="K1083">
        <v>73</v>
      </c>
    </row>
    <row r="1084" spans="2:11" x14ac:dyDescent="0.2">
      <c r="B1084" t="s">
        <v>1</v>
      </c>
      <c r="C1084" s="2" t="s">
        <v>351</v>
      </c>
      <c r="D1084" t="s">
        <v>388</v>
      </c>
      <c r="E1084" t="s">
        <v>234</v>
      </c>
      <c r="F1084">
        <v>0</v>
      </c>
      <c r="G1084">
        <v>49</v>
      </c>
      <c r="H1084">
        <v>141</v>
      </c>
      <c r="I1084">
        <v>201</v>
      </c>
      <c r="J1084">
        <v>286</v>
      </c>
      <c r="K1084">
        <v>199</v>
      </c>
    </row>
    <row r="1085" spans="2:11" x14ac:dyDescent="0.2">
      <c r="B1085" t="s">
        <v>1</v>
      </c>
      <c r="C1085" s="2" t="s">
        <v>352</v>
      </c>
      <c r="D1085" t="s">
        <v>389</v>
      </c>
      <c r="E1085" t="s">
        <v>235</v>
      </c>
      <c r="F1085">
        <v>0</v>
      </c>
      <c r="G1085">
        <v>19</v>
      </c>
      <c r="H1085">
        <v>104</v>
      </c>
      <c r="I1085">
        <v>96</v>
      </c>
      <c r="J1085">
        <v>29</v>
      </c>
      <c r="K1085" t="s">
        <v>110</v>
      </c>
    </row>
    <row r="1086" spans="2:11" x14ac:dyDescent="0.2">
      <c r="B1086" t="s">
        <v>1</v>
      </c>
      <c r="C1086" s="2" t="s">
        <v>205</v>
      </c>
      <c r="D1086" t="s">
        <v>390</v>
      </c>
      <c r="E1086" t="s">
        <v>234</v>
      </c>
      <c r="F1086">
        <v>3</v>
      </c>
      <c r="G1086">
        <v>77</v>
      </c>
      <c r="H1086">
        <v>329</v>
      </c>
      <c r="I1086">
        <v>789</v>
      </c>
      <c r="J1086">
        <v>780</v>
      </c>
      <c r="K1086">
        <v>624</v>
      </c>
    </row>
    <row r="1087" spans="2:11" x14ac:dyDescent="0.2">
      <c r="B1087" t="s">
        <v>1</v>
      </c>
      <c r="C1087" s="2" t="s">
        <v>225</v>
      </c>
      <c r="D1087" t="s">
        <v>391</v>
      </c>
      <c r="E1087" t="s">
        <v>234</v>
      </c>
      <c r="F1087">
        <v>1506</v>
      </c>
      <c r="G1087">
        <v>1864</v>
      </c>
      <c r="H1087">
        <v>1696</v>
      </c>
      <c r="I1087">
        <v>1448</v>
      </c>
      <c r="J1087">
        <v>1680</v>
      </c>
      <c r="K1087">
        <v>196</v>
      </c>
    </row>
    <row r="1088" spans="2:11" x14ac:dyDescent="0.2">
      <c r="B1088" t="s">
        <v>237</v>
      </c>
      <c r="C1088" s="2" t="s">
        <v>229</v>
      </c>
      <c r="D1088" t="s">
        <v>230</v>
      </c>
      <c r="E1088" t="s">
        <v>110</v>
      </c>
      <c r="F1088" t="s">
        <v>110</v>
      </c>
      <c r="G1088" t="s">
        <v>110</v>
      </c>
      <c r="H1088" t="s">
        <v>110</v>
      </c>
      <c r="I1088" t="s">
        <v>110</v>
      </c>
      <c r="J1088" t="s">
        <v>110</v>
      </c>
      <c r="K1088" t="s">
        <v>110</v>
      </c>
    </row>
    <row r="1089" spans="2:11" x14ac:dyDescent="0.2">
      <c r="B1089" t="s">
        <v>2</v>
      </c>
      <c r="C1089" s="2" t="s">
        <v>206</v>
      </c>
      <c r="D1089" t="s">
        <v>207</v>
      </c>
      <c r="E1089" t="s">
        <v>234</v>
      </c>
      <c r="F1089">
        <v>2781</v>
      </c>
      <c r="G1089">
        <v>10698</v>
      </c>
      <c r="H1089">
        <v>12135</v>
      </c>
      <c r="I1089">
        <v>11971</v>
      </c>
      <c r="J1089">
        <v>10671</v>
      </c>
      <c r="K1089">
        <v>9058</v>
      </c>
    </row>
    <row r="1090" spans="2:11" x14ac:dyDescent="0.2">
      <c r="B1090" t="s">
        <v>2</v>
      </c>
      <c r="C1090" s="2" t="s">
        <v>39</v>
      </c>
      <c r="D1090" t="s">
        <v>301</v>
      </c>
      <c r="E1090" t="s">
        <v>234</v>
      </c>
      <c r="F1090">
        <v>7464</v>
      </c>
      <c r="G1090">
        <v>7376</v>
      </c>
      <c r="H1090">
        <v>6074</v>
      </c>
      <c r="I1090">
        <v>7252</v>
      </c>
      <c r="J1090">
        <v>5063</v>
      </c>
      <c r="K1090">
        <v>3251</v>
      </c>
    </row>
    <row r="1091" spans="2:11" x14ac:dyDescent="0.2">
      <c r="B1091" t="s">
        <v>2</v>
      </c>
      <c r="C1091" s="2" t="s">
        <v>40</v>
      </c>
      <c r="D1091" t="s">
        <v>41</v>
      </c>
      <c r="E1091" t="s">
        <v>235</v>
      </c>
      <c r="F1091">
        <v>4491</v>
      </c>
      <c r="G1091">
        <v>8894</v>
      </c>
      <c r="H1091">
        <v>6789</v>
      </c>
      <c r="I1091">
        <v>6295</v>
      </c>
      <c r="J1091">
        <v>5013</v>
      </c>
      <c r="K1091">
        <v>2052</v>
      </c>
    </row>
    <row r="1092" spans="2:11" x14ac:dyDescent="0.2">
      <c r="B1092" t="s">
        <v>2</v>
      </c>
      <c r="C1092" s="2" t="s">
        <v>208</v>
      </c>
      <c r="D1092" t="s">
        <v>209</v>
      </c>
      <c r="E1092" t="s">
        <v>234</v>
      </c>
      <c r="F1092">
        <v>1617</v>
      </c>
      <c r="G1092">
        <v>2032</v>
      </c>
      <c r="H1092">
        <v>1603</v>
      </c>
      <c r="I1092">
        <v>1563</v>
      </c>
      <c r="J1092">
        <v>1162</v>
      </c>
      <c r="K1092">
        <v>856</v>
      </c>
    </row>
    <row r="1093" spans="2:11" x14ac:dyDescent="0.2">
      <c r="B1093" t="s">
        <v>2</v>
      </c>
      <c r="C1093" s="2" t="s">
        <v>42</v>
      </c>
      <c r="D1093" t="s">
        <v>43</v>
      </c>
      <c r="E1093" t="s">
        <v>235</v>
      </c>
      <c r="F1093">
        <v>3625</v>
      </c>
      <c r="G1093">
        <v>5801</v>
      </c>
      <c r="H1093">
        <v>4516</v>
      </c>
      <c r="I1093">
        <v>4232</v>
      </c>
      <c r="J1093">
        <v>3443</v>
      </c>
      <c r="K1093">
        <v>2459</v>
      </c>
    </row>
    <row r="1094" spans="2:11" x14ac:dyDescent="0.2">
      <c r="B1094" t="s">
        <v>2</v>
      </c>
      <c r="C1094" s="2" t="s">
        <v>44</v>
      </c>
      <c r="D1094" t="s">
        <v>392</v>
      </c>
      <c r="E1094" t="s">
        <v>235</v>
      </c>
      <c r="F1094">
        <v>2378</v>
      </c>
      <c r="G1094">
        <v>4616</v>
      </c>
      <c r="H1094">
        <v>4304</v>
      </c>
      <c r="I1094">
        <v>4005</v>
      </c>
      <c r="J1094">
        <v>3783</v>
      </c>
      <c r="K1094">
        <v>1861</v>
      </c>
    </row>
    <row r="1095" spans="2:11" x14ac:dyDescent="0.2">
      <c r="B1095" t="s">
        <v>2</v>
      </c>
      <c r="C1095" s="2" t="s">
        <v>45</v>
      </c>
      <c r="D1095" t="s">
        <v>393</v>
      </c>
      <c r="E1095" t="s">
        <v>235</v>
      </c>
      <c r="F1095">
        <v>2421</v>
      </c>
      <c r="G1095">
        <v>4372</v>
      </c>
      <c r="H1095">
        <v>4472</v>
      </c>
      <c r="I1095">
        <v>3814</v>
      </c>
      <c r="J1095">
        <v>3395</v>
      </c>
      <c r="K1095">
        <v>926776</v>
      </c>
    </row>
    <row r="1096" spans="2:11" x14ac:dyDescent="0.2">
      <c r="B1096" t="s">
        <v>2</v>
      </c>
      <c r="C1096" s="2" t="s">
        <v>46</v>
      </c>
      <c r="D1096" t="s">
        <v>47</v>
      </c>
      <c r="E1096" t="s">
        <v>235</v>
      </c>
      <c r="F1096">
        <v>3423</v>
      </c>
      <c r="G1096">
        <v>5585</v>
      </c>
      <c r="H1096">
        <v>5118</v>
      </c>
      <c r="I1096">
        <v>3535</v>
      </c>
      <c r="J1096">
        <v>3088</v>
      </c>
      <c r="K1096">
        <v>2875</v>
      </c>
    </row>
    <row r="1097" spans="2:11" x14ac:dyDescent="0.2">
      <c r="B1097" t="s">
        <v>2</v>
      </c>
      <c r="C1097" s="2" t="s">
        <v>48</v>
      </c>
      <c r="D1097" t="s">
        <v>49</v>
      </c>
      <c r="E1097" t="s">
        <v>235</v>
      </c>
      <c r="F1097">
        <v>12242</v>
      </c>
      <c r="G1097">
        <v>17904</v>
      </c>
      <c r="H1097">
        <v>20228</v>
      </c>
      <c r="I1097">
        <v>15418</v>
      </c>
      <c r="J1097">
        <v>15767</v>
      </c>
      <c r="K1097">
        <v>13299</v>
      </c>
    </row>
    <row r="1098" spans="2:11" x14ac:dyDescent="0.2">
      <c r="B1098" t="s">
        <v>2</v>
      </c>
      <c r="C1098" s="2" t="s">
        <v>50</v>
      </c>
      <c r="D1098" t="s">
        <v>51</v>
      </c>
      <c r="E1098" t="s">
        <v>235</v>
      </c>
      <c r="F1098">
        <v>1873</v>
      </c>
      <c r="G1098">
        <v>3335</v>
      </c>
      <c r="H1098">
        <v>4096</v>
      </c>
      <c r="I1098">
        <v>2743</v>
      </c>
      <c r="J1098">
        <v>3338</v>
      </c>
      <c r="K1098">
        <v>2341</v>
      </c>
    </row>
    <row r="1099" spans="2:11" x14ac:dyDescent="0.2">
      <c r="B1099" t="s">
        <v>2</v>
      </c>
      <c r="C1099" s="2" t="s">
        <v>113</v>
      </c>
      <c r="D1099" t="s">
        <v>111</v>
      </c>
      <c r="E1099" t="s">
        <v>234</v>
      </c>
      <c r="F1099">
        <v>0</v>
      </c>
      <c r="G1099">
        <v>676</v>
      </c>
      <c r="H1099">
        <v>990</v>
      </c>
      <c r="I1099">
        <v>978</v>
      </c>
      <c r="J1099">
        <v>968</v>
      </c>
      <c r="K1099">
        <v>711</v>
      </c>
    </row>
    <row r="1100" spans="2:11" x14ac:dyDescent="0.2">
      <c r="B1100" t="s">
        <v>2</v>
      </c>
      <c r="C1100" s="2" t="s">
        <v>52</v>
      </c>
      <c r="D1100" t="s">
        <v>394</v>
      </c>
      <c r="E1100" t="s">
        <v>235</v>
      </c>
      <c r="F1100">
        <v>2716</v>
      </c>
      <c r="G1100">
        <v>7326</v>
      </c>
      <c r="H1100">
        <v>6758</v>
      </c>
      <c r="I1100">
        <v>5677</v>
      </c>
      <c r="J1100">
        <v>4993</v>
      </c>
      <c r="K1100">
        <v>3524</v>
      </c>
    </row>
    <row r="1101" spans="2:11" x14ac:dyDescent="0.2">
      <c r="B1101" t="s">
        <v>2</v>
      </c>
      <c r="C1101" s="2" t="s">
        <v>53</v>
      </c>
      <c r="D1101" t="s">
        <v>395</v>
      </c>
      <c r="E1101" t="s">
        <v>234</v>
      </c>
      <c r="F1101">
        <v>5377</v>
      </c>
      <c r="G1101">
        <v>9345</v>
      </c>
      <c r="H1101">
        <v>8045</v>
      </c>
      <c r="I1101">
        <v>6393</v>
      </c>
      <c r="J1101">
        <v>5488</v>
      </c>
      <c r="K1101">
        <v>3399</v>
      </c>
    </row>
    <row r="1102" spans="2:11" x14ac:dyDescent="0.2">
      <c r="B1102" t="s">
        <v>2</v>
      </c>
      <c r="C1102" s="2" t="s">
        <v>54</v>
      </c>
      <c r="D1102" t="s">
        <v>55</v>
      </c>
      <c r="E1102" t="s">
        <v>235</v>
      </c>
      <c r="F1102">
        <v>343</v>
      </c>
      <c r="G1102">
        <v>1509</v>
      </c>
      <c r="H1102">
        <v>1711</v>
      </c>
      <c r="I1102">
        <v>1543</v>
      </c>
      <c r="J1102">
        <v>382</v>
      </c>
      <c r="K1102">
        <v>1037</v>
      </c>
    </row>
    <row r="1103" spans="2:11" x14ac:dyDescent="0.2">
      <c r="B1103" t="s">
        <v>2</v>
      </c>
      <c r="C1103" s="2" t="s">
        <v>56</v>
      </c>
      <c r="D1103" t="s">
        <v>57</v>
      </c>
      <c r="E1103" t="s">
        <v>235</v>
      </c>
      <c r="F1103">
        <v>1760</v>
      </c>
      <c r="G1103">
        <v>2455</v>
      </c>
      <c r="H1103">
        <v>1841</v>
      </c>
      <c r="I1103">
        <v>1511</v>
      </c>
      <c r="J1103">
        <v>1579</v>
      </c>
      <c r="K1103">
        <v>1410</v>
      </c>
    </row>
    <row r="1104" spans="2:11" x14ac:dyDescent="0.2">
      <c r="B1104" t="s">
        <v>2</v>
      </c>
      <c r="C1104" s="2" t="s">
        <v>58</v>
      </c>
      <c r="D1104" t="s">
        <v>59</v>
      </c>
      <c r="E1104" t="s">
        <v>235</v>
      </c>
      <c r="F1104">
        <v>812</v>
      </c>
      <c r="G1104">
        <v>1076</v>
      </c>
      <c r="H1104">
        <v>988</v>
      </c>
      <c r="I1104">
        <v>1359</v>
      </c>
      <c r="J1104">
        <v>1174</v>
      </c>
      <c r="K1104">
        <v>720</v>
      </c>
    </row>
    <row r="1105" spans="2:11" x14ac:dyDescent="0.2">
      <c r="B1105" t="s">
        <v>2</v>
      </c>
      <c r="C1105" s="2" t="s">
        <v>62</v>
      </c>
      <c r="D1105" t="s">
        <v>396</v>
      </c>
      <c r="E1105" t="s">
        <v>235</v>
      </c>
      <c r="F1105">
        <v>5877</v>
      </c>
      <c r="G1105">
        <v>6186</v>
      </c>
      <c r="H1105">
        <v>4884</v>
      </c>
      <c r="I1105">
        <v>5428</v>
      </c>
      <c r="J1105">
        <v>4626</v>
      </c>
      <c r="K1105">
        <v>3580</v>
      </c>
    </row>
    <row r="1106" spans="2:11" x14ac:dyDescent="0.2">
      <c r="B1106" t="s">
        <v>2</v>
      </c>
      <c r="C1106" s="2" t="s">
        <v>63</v>
      </c>
      <c r="D1106" t="s">
        <v>397</v>
      </c>
      <c r="E1106" t="s">
        <v>235</v>
      </c>
      <c r="F1106">
        <v>2011</v>
      </c>
      <c r="G1106">
        <v>2708</v>
      </c>
      <c r="H1106">
        <v>3120</v>
      </c>
      <c r="I1106" t="s">
        <v>110</v>
      </c>
      <c r="J1106">
        <v>2645</v>
      </c>
      <c r="K1106">
        <v>1785</v>
      </c>
    </row>
    <row r="1107" spans="2:11" x14ac:dyDescent="0.2">
      <c r="B1107" t="s">
        <v>2</v>
      </c>
      <c r="C1107" s="2" t="s">
        <v>64</v>
      </c>
      <c r="D1107" t="s">
        <v>65</v>
      </c>
      <c r="E1107" t="s">
        <v>235</v>
      </c>
      <c r="F1107">
        <v>3875</v>
      </c>
      <c r="G1107">
        <v>9052</v>
      </c>
      <c r="H1107">
        <v>9017</v>
      </c>
      <c r="I1107">
        <v>8636</v>
      </c>
      <c r="J1107">
        <v>6336</v>
      </c>
      <c r="K1107">
        <v>4213</v>
      </c>
    </row>
    <row r="1108" spans="2:11" x14ac:dyDescent="0.2">
      <c r="B1108" t="s">
        <v>2</v>
      </c>
      <c r="C1108" s="2" t="s">
        <v>66</v>
      </c>
      <c r="D1108" t="s">
        <v>398</v>
      </c>
      <c r="E1108" t="s">
        <v>235</v>
      </c>
      <c r="F1108">
        <v>5793</v>
      </c>
      <c r="G1108">
        <v>26814</v>
      </c>
      <c r="H1108">
        <v>19950</v>
      </c>
      <c r="I1108">
        <v>15997</v>
      </c>
      <c r="J1108">
        <v>16065</v>
      </c>
      <c r="K1108">
        <v>13858</v>
      </c>
    </row>
    <row r="1109" spans="2:11" x14ac:dyDescent="0.2">
      <c r="B1109" t="s">
        <v>2</v>
      </c>
      <c r="C1109" s="2" t="s">
        <v>67</v>
      </c>
      <c r="D1109" t="s">
        <v>399</v>
      </c>
      <c r="E1109" t="s">
        <v>235</v>
      </c>
      <c r="F1109">
        <v>2085</v>
      </c>
      <c r="G1109">
        <v>7540</v>
      </c>
      <c r="H1109">
        <v>6824</v>
      </c>
      <c r="I1109">
        <v>7386</v>
      </c>
      <c r="J1109">
        <v>6502</v>
      </c>
      <c r="K1109">
        <v>5718</v>
      </c>
    </row>
    <row r="1110" spans="2:11" x14ac:dyDescent="0.2">
      <c r="B1110" t="s">
        <v>2</v>
      </c>
      <c r="C1110" s="2" t="s">
        <v>68</v>
      </c>
      <c r="D1110" t="s">
        <v>400</v>
      </c>
      <c r="E1110" t="s">
        <v>235</v>
      </c>
      <c r="F1110">
        <v>3365</v>
      </c>
      <c r="G1110">
        <v>4616</v>
      </c>
      <c r="H1110">
        <v>4104</v>
      </c>
      <c r="I1110">
        <v>4230</v>
      </c>
      <c r="J1110">
        <v>2936</v>
      </c>
      <c r="K1110">
        <v>2426</v>
      </c>
    </row>
    <row r="1111" spans="2:11" x14ac:dyDescent="0.2">
      <c r="B1111" t="s">
        <v>2</v>
      </c>
      <c r="C1111" s="2" t="s">
        <v>212</v>
      </c>
      <c r="D1111" t="s">
        <v>213</v>
      </c>
      <c r="E1111" t="s">
        <v>234</v>
      </c>
      <c r="F1111">
        <v>3046</v>
      </c>
      <c r="G1111">
        <v>4588</v>
      </c>
      <c r="H1111">
        <v>4047</v>
      </c>
      <c r="I1111">
        <v>3580</v>
      </c>
      <c r="J1111">
        <v>2737</v>
      </c>
      <c r="K1111">
        <v>1886</v>
      </c>
    </row>
    <row r="1112" spans="2:11" x14ac:dyDescent="0.2">
      <c r="B1112" t="s">
        <v>2</v>
      </c>
      <c r="C1112" s="2" t="s">
        <v>70</v>
      </c>
      <c r="D1112" t="s">
        <v>71</v>
      </c>
      <c r="E1112" t="s">
        <v>235</v>
      </c>
      <c r="F1112">
        <v>14956</v>
      </c>
      <c r="G1112">
        <v>13483</v>
      </c>
      <c r="H1112">
        <v>7012</v>
      </c>
      <c r="I1112">
        <v>5640</v>
      </c>
      <c r="J1112">
        <v>5431</v>
      </c>
      <c r="K1112">
        <v>3038</v>
      </c>
    </row>
    <row r="1113" spans="2:11" x14ac:dyDescent="0.2">
      <c r="B1113" t="s">
        <v>2</v>
      </c>
      <c r="C1113" s="2" t="s">
        <v>72</v>
      </c>
      <c r="D1113" t="s">
        <v>73</v>
      </c>
      <c r="E1113" t="s">
        <v>235</v>
      </c>
      <c r="F1113">
        <v>184</v>
      </c>
      <c r="G1113">
        <v>28</v>
      </c>
      <c r="H1113">
        <v>273</v>
      </c>
      <c r="I1113">
        <v>272</v>
      </c>
      <c r="J1113">
        <v>237</v>
      </c>
      <c r="K1113">
        <v>16</v>
      </c>
    </row>
    <row r="1114" spans="2:11" x14ac:dyDescent="0.2">
      <c r="B1114" t="s">
        <v>2</v>
      </c>
      <c r="C1114" s="2" t="s">
        <v>214</v>
      </c>
      <c r="D1114" t="s">
        <v>215</v>
      </c>
      <c r="E1114" t="s">
        <v>234</v>
      </c>
      <c r="F1114">
        <v>683</v>
      </c>
      <c r="G1114">
        <v>886</v>
      </c>
      <c r="H1114">
        <v>770</v>
      </c>
      <c r="I1114">
        <v>641</v>
      </c>
      <c r="J1114">
        <v>534</v>
      </c>
      <c r="K1114">
        <v>375</v>
      </c>
    </row>
    <row r="1115" spans="2:11" x14ac:dyDescent="0.2">
      <c r="B1115" t="s">
        <v>2</v>
      </c>
      <c r="C1115" s="2" t="s">
        <v>231</v>
      </c>
      <c r="D1115" t="s">
        <v>401</v>
      </c>
      <c r="E1115" t="s">
        <v>234</v>
      </c>
      <c r="F1115" t="s">
        <v>110</v>
      </c>
      <c r="G1115" t="s">
        <v>110</v>
      </c>
      <c r="H1115" t="s">
        <v>110</v>
      </c>
      <c r="I1115" t="s">
        <v>110</v>
      </c>
      <c r="J1115" t="s">
        <v>110</v>
      </c>
      <c r="K1115" t="s">
        <v>110</v>
      </c>
    </row>
    <row r="1116" spans="2:11" x14ac:dyDescent="0.2">
      <c r="B1116" t="s">
        <v>2</v>
      </c>
      <c r="C1116" s="2" t="s">
        <v>216</v>
      </c>
      <c r="D1116" t="s">
        <v>402</v>
      </c>
      <c r="E1116" t="s">
        <v>234</v>
      </c>
      <c r="F1116" t="s">
        <v>110</v>
      </c>
      <c r="G1116" t="s">
        <v>110</v>
      </c>
      <c r="H1116" t="s">
        <v>110</v>
      </c>
      <c r="I1116" t="s">
        <v>110</v>
      </c>
      <c r="J1116" t="s">
        <v>110</v>
      </c>
      <c r="K1116" t="s">
        <v>110</v>
      </c>
    </row>
    <row r="1117" spans="2:11" x14ac:dyDescent="0.2">
      <c r="B1117" t="s">
        <v>2</v>
      </c>
      <c r="C1117" s="2" t="s">
        <v>74</v>
      </c>
      <c r="D1117" t="s">
        <v>75</v>
      </c>
      <c r="E1117" t="s">
        <v>235</v>
      </c>
      <c r="F1117">
        <v>3358</v>
      </c>
      <c r="G1117">
        <v>8021</v>
      </c>
      <c r="H1117">
        <v>5410</v>
      </c>
      <c r="I1117">
        <v>8941</v>
      </c>
      <c r="J1117">
        <v>7918</v>
      </c>
      <c r="K1117">
        <v>10291</v>
      </c>
    </row>
    <row r="1118" spans="2:11" x14ac:dyDescent="0.2">
      <c r="B1118" t="s">
        <v>2</v>
      </c>
      <c r="C1118" s="2" t="s">
        <v>76</v>
      </c>
      <c r="D1118" t="s">
        <v>403</v>
      </c>
      <c r="E1118" t="s">
        <v>234</v>
      </c>
      <c r="F1118">
        <v>335</v>
      </c>
      <c r="G1118">
        <v>787</v>
      </c>
      <c r="H1118">
        <v>612</v>
      </c>
      <c r="I1118">
        <v>1069</v>
      </c>
      <c r="J1118">
        <v>1070</v>
      </c>
      <c r="K1118">
        <v>1493</v>
      </c>
    </row>
    <row r="1119" spans="2:11" x14ac:dyDescent="0.2">
      <c r="B1119" t="s">
        <v>2</v>
      </c>
      <c r="C1119" s="2" t="s">
        <v>232</v>
      </c>
      <c r="D1119" t="s">
        <v>404</v>
      </c>
      <c r="E1119" t="s">
        <v>234</v>
      </c>
      <c r="F1119" t="s">
        <v>110</v>
      </c>
      <c r="G1119">
        <v>55</v>
      </c>
      <c r="H1119">
        <v>142</v>
      </c>
      <c r="I1119">
        <v>307</v>
      </c>
      <c r="J1119">
        <v>436</v>
      </c>
      <c r="K1119">
        <v>455</v>
      </c>
    </row>
    <row r="1120" spans="2:11" x14ac:dyDescent="0.2">
      <c r="B1120" t="s">
        <v>2</v>
      </c>
      <c r="C1120" s="2" t="s">
        <v>77</v>
      </c>
      <c r="D1120" t="s">
        <v>405</v>
      </c>
      <c r="E1120" t="s">
        <v>235</v>
      </c>
      <c r="F1120">
        <v>2114</v>
      </c>
      <c r="G1120">
        <v>2434</v>
      </c>
      <c r="H1120">
        <v>2146</v>
      </c>
      <c r="I1120">
        <v>2539</v>
      </c>
      <c r="J1120">
        <v>1505</v>
      </c>
      <c r="K1120">
        <v>2216</v>
      </c>
    </row>
    <row r="1121" spans="2:11" x14ac:dyDescent="0.2">
      <c r="B1121" t="s">
        <v>410</v>
      </c>
      <c r="C1121" s="2" t="s">
        <v>87</v>
      </c>
      <c r="D1121" t="s">
        <v>88</v>
      </c>
      <c r="E1121" t="s">
        <v>235</v>
      </c>
      <c r="F1121">
        <v>8860</v>
      </c>
      <c r="G1121">
        <v>6651</v>
      </c>
      <c r="H1121">
        <v>3676</v>
      </c>
      <c r="I1121">
        <v>3727</v>
      </c>
      <c r="J1121">
        <v>2950</v>
      </c>
      <c r="K1121">
        <v>1666</v>
      </c>
    </row>
    <row r="1122" spans="2:11" x14ac:dyDescent="0.2">
      <c r="B1122" t="s">
        <v>410</v>
      </c>
      <c r="C1122" s="2" t="s">
        <v>25</v>
      </c>
      <c r="D1122" t="s">
        <v>316</v>
      </c>
      <c r="E1122" t="s">
        <v>235</v>
      </c>
      <c r="F1122">
        <v>351</v>
      </c>
      <c r="G1122">
        <v>3215</v>
      </c>
      <c r="H1122">
        <v>2965</v>
      </c>
      <c r="I1122">
        <v>1118</v>
      </c>
      <c r="J1122">
        <v>4438</v>
      </c>
      <c r="K1122">
        <v>2566</v>
      </c>
    </row>
    <row r="1123" spans="2:11" x14ac:dyDescent="0.2">
      <c r="B1123" t="s">
        <v>410</v>
      </c>
      <c r="C1123" s="2" t="s">
        <v>90</v>
      </c>
      <c r="D1123" t="s">
        <v>324</v>
      </c>
      <c r="E1123" t="s">
        <v>235</v>
      </c>
      <c r="F1123">
        <v>23012</v>
      </c>
      <c r="G1123">
        <v>45236</v>
      </c>
      <c r="H1123">
        <v>38854</v>
      </c>
      <c r="I1123">
        <v>37793</v>
      </c>
      <c r="J1123">
        <v>32315</v>
      </c>
      <c r="K1123">
        <v>30539</v>
      </c>
    </row>
    <row r="1124" spans="2:11" x14ac:dyDescent="0.2">
      <c r="B1124" t="s">
        <v>410</v>
      </c>
      <c r="C1124" s="2" t="s">
        <v>218</v>
      </c>
      <c r="D1124" t="s">
        <v>302</v>
      </c>
      <c r="E1124" t="s">
        <v>234</v>
      </c>
      <c r="F1124">
        <v>808</v>
      </c>
      <c r="G1124">
        <v>9</v>
      </c>
      <c r="H1124">
        <v>0</v>
      </c>
      <c r="I1124">
        <v>2</v>
      </c>
      <c r="J1124">
        <v>0</v>
      </c>
      <c r="K1124">
        <v>0</v>
      </c>
    </row>
    <row r="1125" spans="2:11" x14ac:dyDescent="0.2">
      <c r="B1125" t="s">
        <v>410</v>
      </c>
      <c r="C1125" s="2" t="s">
        <v>210</v>
      </c>
      <c r="D1125" t="s">
        <v>211</v>
      </c>
      <c r="E1125" t="s">
        <v>234</v>
      </c>
      <c r="F1125">
        <v>8160</v>
      </c>
      <c r="G1125">
        <v>15505</v>
      </c>
      <c r="H1125">
        <v>13698</v>
      </c>
      <c r="I1125">
        <v>13827</v>
      </c>
      <c r="J1125">
        <v>12659</v>
      </c>
      <c r="K1125">
        <v>9916</v>
      </c>
    </row>
    <row r="1126" spans="2:11" x14ac:dyDescent="0.2">
      <c r="B1126" t="s">
        <v>410</v>
      </c>
      <c r="C1126" s="2" t="s">
        <v>26</v>
      </c>
      <c r="D1126" t="s">
        <v>27</v>
      </c>
      <c r="E1126" t="s">
        <v>235</v>
      </c>
      <c r="F1126">
        <v>1301</v>
      </c>
      <c r="G1126">
        <v>4824</v>
      </c>
      <c r="H1126">
        <v>5376</v>
      </c>
      <c r="I1126">
        <v>5462</v>
      </c>
      <c r="J1126">
        <v>4636</v>
      </c>
      <c r="K1126">
        <v>3852</v>
      </c>
    </row>
    <row r="1127" spans="2:11" x14ac:dyDescent="0.2">
      <c r="B1127" t="s">
        <v>410</v>
      </c>
      <c r="C1127" s="2" t="s">
        <v>60</v>
      </c>
      <c r="D1127" t="s">
        <v>61</v>
      </c>
      <c r="E1127" t="s">
        <v>235</v>
      </c>
      <c r="F1127">
        <v>1100</v>
      </c>
      <c r="G1127">
        <v>13770</v>
      </c>
      <c r="H1127">
        <v>16531</v>
      </c>
      <c r="I1127">
        <v>12145</v>
      </c>
      <c r="J1127">
        <v>8808</v>
      </c>
      <c r="K1127">
        <v>7906</v>
      </c>
    </row>
    <row r="1128" spans="2:11" x14ac:dyDescent="0.2">
      <c r="B1128" t="s">
        <v>410</v>
      </c>
      <c r="C1128" s="2" t="s">
        <v>165</v>
      </c>
      <c r="D1128" t="s">
        <v>166</v>
      </c>
      <c r="E1128" t="s">
        <v>234</v>
      </c>
      <c r="F1128">
        <v>25</v>
      </c>
      <c r="G1128">
        <v>726</v>
      </c>
      <c r="H1128">
        <v>140</v>
      </c>
      <c r="I1128">
        <v>530</v>
      </c>
      <c r="J1128">
        <v>877</v>
      </c>
      <c r="K1128">
        <v>687</v>
      </c>
    </row>
    <row r="1129" spans="2:11" x14ac:dyDescent="0.2">
      <c r="B1129" t="s">
        <v>410</v>
      </c>
      <c r="C1129" s="2" t="s">
        <v>219</v>
      </c>
      <c r="D1129" t="s">
        <v>314</v>
      </c>
      <c r="E1129" t="s">
        <v>235</v>
      </c>
      <c r="F1129">
        <v>0</v>
      </c>
      <c r="G1129">
        <v>446</v>
      </c>
      <c r="H1129">
        <v>208</v>
      </c>
      <c r="I1129">
        <v>228</v>
      </c>
      <c r="J1129">
        <v>313</v>
      </c>
      <c r="K1129">
        <v>485</v>
      </c>
    </row>
    <row r="1130" spans="2:11" x14ac:dyDescent="0.2">
      <c r="B1130" t="s">
        <v>410</v>
      </c>
      <c r="C1130" s="2" t="s">
        <v>69</v>
      </c>
      <c r="D1130" t="s">
        <v>407</v>
      </c>
      <c r="E1130" t="s">
        <v>235</v>
      </c>
      <c r="F1130">
        <v>22329</v>
      </c>
      <c r="G1130">
        <v>32930</v>
      </c>
      <c r="H1130">
        <v>18127</v>
      </c>
      <c r="I1130">
        <v>24823</v>
      </c>
      <c r="J1130">
        <v>26531</v>
      </c>
      <c r="K1130">
        <v>20043</v>
      </c>
    </row>
    <row r="1131" spans="2:11" x14ac:dyDescent="0.2">
      <c r="B1131" t="s">
        <v>410</v>
      </c>
      <c r="C1131" s="2" t="s">
        <v>222</v>
      </c>
      <c r="D1131" t="s">
        <v>304</v>
      </c>
      <c r="E1131" t="s">
        <v>234</v>
      </c>
      <c r="F1131">
        <v>0</v>
      </c>
      <c r="G1131">
        <v>0</v>
      </c>
      <c r="H1131">
        <v>0</v>
      </c>
      <c r="I1131">
        <v>273</v>
      </c>
      <c r="J1131">
        <v>201</v>
      </c>
      <c r="K1131">
        <v>6</v>
      </c>
    </row>
    <row r="1132" spans="2:11" x14ac:dyDescent="0.2">
      <c r="B1132" t="s">
        <v>410</v>
      </c>
      <c r="C1132" s="2" t="s">
        <v>195</v>
      </c>
      <c r="D1132" t="s">
        <v>196</v>
      </c>
      <c r="E1132" t="s">
        <v>236</v>
      </c>
      <c r="F1132" t="s">
        <v>110</v>
      </c>
      <c r="G1132" t="s">
        <v>110</v>
      </c>
      <c r="H1132" t="s">
        <v>110</v>
      </c>
      <c r="I1132" t="s">
        <v>110</v>
      </c>
      <c r="J1132" t="s">
        <v>110</v>
      </c>
      <c r="K1132" t="s">
        <v>110</v>
      </c>
    </row>
    <row r="1133" spans="2:11" x14ac:dyDescent="0.2">
      <c r="B1133" t="s">
        <v>410</v>
      </c>
      <c r="C1133" s="2" t="s">
        <v>198</v>
      </c>
      <c r="D1133" t="s">
        <v>363</v>
      </c>
      <c r="E1133" t="s">
        <v>234</v>
      </c>
      <c r="F1133">
        <v>17</v>
      </c>
      <c r="G1133">
        <v>464</v>
      </c>
      <c r="H1133">
        <v>832</v>
      </c>
      <c r="I1133">
        <v>555</v>
      </c>
      <c r="J1133">
        <v>621</v>
      </c>
      <c r="K1133">
        <v>690</v>
      </c>
    </row>
    <row r="1134" spans="2:11" x14ac:dyDescent="0.2">
      <c r="B1134" t="s">
        <v>410</v>
      </c>
      <c r="C1134" s="2" t="s">
        <v>224</v>
      </c>
      <c r="D1134" t="s">
        <v>305</v>
      </c>
      <c r="E1134" t="s">
        <v>234</v>
      </c>
      <c r="F1134">
        <v>632</v>
      </c>
      <c r="G1134">
        <v>520</v>
      </c>
      <c r="H1134">
        <v>195</v>
      </c>
      <c r="I1134">
        <v>204</v>
      </c>
      <c r="J1134">
        <v>59</v>
      </c>
      <c r="K1134">
        <v>76</v>
      </c>
    </row>
    <row r="1135" spans="2:11" x14ac:dyDescent="0.2">
      <c r="B1135" t="s">
        <v>410</v>
      </c>
      <c r="C1135" s="2" t="s">
        <v>204</v>
      </c>
      <c r="D1135" t="s">
        <v>377</v>
      </c>
      <c r="E1135" t="s">
        <v>234</v>
      </c>
      <c r="F1135">
        <v>0</v>
      </c>
      <c r="G1135">
        <v>501</v>
      </c>
      <c r="H1135">
        <v>78</v>
      </c>
      <c r="I1135" t="s">
        <v>110</v>
      </c>
      <c r="J1135" t="s">
        <v>110</v>
      </c>
      <c r="K1135" t="s">
        <v>110</v>
      </c>
    </row>
    <row r="1136" spans="2:11" x14ac:dyDescent="0.2">
      <c r="B1136" t="s">
        <v>3</v>
      </c>
      <c r="C1136" s="2" t="s">
        <v>78</v>
      </c>
      <c r="D1136" t="s">
        <v>79</v>
      </c>
      <c r="E1136" t="s">
        <v>235</v>
      </c>
      <c r="F1136">
        <v>2005</v>
      </c>
      <c r="G1136">
        <v>2808</v>
      </c>
      <c r="H1136">
        <v>2705</v>
      </c>
      <c r="I1136">
        <v>1876</v>
      </c>
      <c r="J1136">
        <v>1632</v>
      </c>
      <c r="K1136">
        <v>652</v>
      </c>
    </row>
    <row r="1137" spans="2:11" x14ac:dyDescent="0.2">
      <c r="B1137" t="s">
        <v>3</v>
      </c>
      <c r="C1137" s="2" t="s">
        <v>80</v>
      </c>
      <c r="D1137" t="s">
        <v>360</v>
      </c>
      <c r="E1137" t="s">
        <v>234</v>
      </c>
      <c r="F1137">
        <v>1815</v>
      </c>
      <c r="G1137">
        <v>1615</v>
      </c>
      <c r="H1137">
        <v>1526</v>
      </c>
      <c r="I1137">
        <v>1324</v>
      </c>
      <c r="J1137">
        <v>775</v>
      </c>
      <c r="K1137">
        <v>467</v>
      </c>
    </row>
    <row r="1138" spans="2:11" x14ac:dyDescent="0.2">
      <c r="B1138" t="s">
        <v>3</v>
      </c>
      <c r="C1138" s="2" t="s">
        <v>81</v>
      </c>
      <c r="D1138" t="s">
        <v>82</v>
      </c>
      <c r="E1138" t="s">
        <v>235</v>
      </c>
      <c r="F1138">
        <v>4604</v>
      </c>
      <c r="G1138">
        <v>7563</v>
      </c>
      <c r="H1138">
        <v>6194</v>
      </c>
      <c r="I1138">
        <v>4334</v>
      </c>
      <c r="J1138">
        <v>3790</v>
      </c>
      <c r="K1138">
        <v>2132</v>
      </c>
    </row>
    <row r="1139" spans="2:11" x14ac:dyDescent="0.2">
      <c r="B1139" t="s">
        <v>3</v>
      </c>
      <c r="C1139" s="2" t="s">
        <v>83</v>
      </c>
      <c r="D1139" t="s">
        <v>84</v>
      </c>
      <c r="E1139" t="s">
        <v>235</v>
      </c>
      <c r="F1139">
        <v>372</v>
      </c>
      <c r="G1139">
        <v>1228</v>
      </c>
      <c r="H1139">
        <v>1048</v>
      </c>
      <c r="I1139">
        <v>985</v>
      </c>
      <c r="J1139">
        <v>886</v>
      </c>
      <c r="K1139">
        <v>345</v>
      </c>
    </row>
    <row r="1140" spans="2:11" x14ac:dyDescent="0.2">
      <c r="B1140" t="s">
        <v>3</v>
      </c>
      <c r="C1140" s="2" t="s">
        <v>217</v>
      </c>
      <c r="D1140" t="s">
        <v>311</v>
      </c>
      <c r="E1140" t="s">
        <v>234</v>
      </c>
      <c r="F1140" t="s">
        <v>110</v>
      </c>
      <c r="G1140" t="s">
        <v>110</v>
      </c>
      <c r="H1140" t="s">
        <v>110</v>
      </c>
      <c r="I1140" t="s">
        <v>110</v>
      </c>
      <c r="J1140" t="s">
        <v>110</v>
      </c>
      <c r="K1140" t="s">
        <v>110</v>
      </c>
    </row>
    <row r="1141" spans="2:11" x14ac:dyDescent="0.2">
      <c r="B1141" t="s">
        <v>3</v>
      </c>
      <c r="C1141" s="2" t="s">
        <v>85</v>
      </c>
      <c r="D1141" t="s">
        <v>86</v>
      </c>
      <c r="E1141" t="s">
        <v>235</v>
      </c>
      <c r="F1141">
        <v>6490</v>
      </c>
      <c r="G1141">
        <v>6181</v>
      </c>
      <c r="H1141">
        <v>5061</v>
      </c>
      <c r="I1141">
        <v>4179</v>
      </c>
      <c r="J1141">
        <v>3094</v>
      </c>
      <c r="K1141">
        <v>2351</v>
      </c>
    </row>
    <row r="1142" spans="2:11" x14ac:dyDescent="0.2">
      <c r="B1142" t="s">
        <v>3</v>
      </c>
      <c r="C1142" s="2" t="s">
        <v>89</v>
      </c>
      <c r="D1142" t="s">
        <v>312</v>
      </c>
      <c r="E1142" t="s">
        <v>234</v>
      </c>
      <c r="F1142" t="s">
        <v>110</v>
      </c>
      <c r="G1142" t="s">
        <v>110</v>
      </c>
      <c r="H1142" t="s">
        <v>110</v>
      </c>
      <c r="I1142" t="s">
        <v>110</v>
      </c>
      <c r="J1142" t="s">
        <v>110</v>
      </c>
      <c r="K1142" t="s">
        <v>110</v>
      </c>
    </row>
    <row r="1143" spans="2:11" x14ac:dyDescent="0.2">
      <c r="B1143" t="s">
        <v>3</v>
      </c>
      <c r="C1143" s="2" t="s">
        <v>91</v>
      </c>
      <c r="D1143" t="s">
        <v>364</v>
      </c>
      <c r="E1143" t="s">
        <v>235</v>
      </c>
      <c r="F1143">
        <v>5667</v>
      </c>
      <c r="G1143">
        <v>5224</v>
      </c>
      <c r="H1143">
        <v>3911</v>
      </c>
      <c r="I1143">
        <v>4977</v>
      </c>
      <c r="J1143">
        <v>5932</v>
      </c>
      <c r="K1143">
        <v>5835</v>
      </c>
    </row>
    <row r="1144" spans="2:11" x14ac:dyDescent="0.2">
      <c r="B1144" t="s">
        <v>3</v>
      </c>
      <c r="C1144" s="2" t="s">
        <v>92</v>
      </c>
      <c r="D1144" t="s">
        <v>313</v>
      </c>
      <c r="E1144" t="s">
        <v>235</v>
      </c>
      <c r="F1144">
        <v>507</v>
      </c>
      <c r="G1144">
        <v>271</v>
      </c>
      <c r="H1144">
        <v>5</v>
      </c>
      <c r="I1144">
        <v>321</v>
      </c>
      <c r="J1144">
        <v>1589</v>
      </c>
      <c r="K1144">
        <v>1733</v>
      </c>
    </row>
    <row r="1145" spans="2:11" x14ac:dyDescent="0.2">
      <c r="B1145" t="s">
        <v>3</v>
      </c>
      <c r="C1145" s="2" t="s">
        <v>93</v>
      </c>
      <c r="D1145" t="s">
        <v>325</v>
      </c>
      <c r="E1145" t="s">
        <v>234</v>
      </c>
      <c r="F1145">
        <v>2341</v>
      </c>
      <c r="G1145">
        <v>1882</v>
      </c>
      <c r="H1145">
        <v>3047</v>
      </c>
      <c r="I1145">
        <v>3517</v>
      </c>
      <c r="J1145">
        <v>2325</v>
      </c>
      <c r="K1145">
        <v>2249</v>
      </c>
    </row>
    <row r="1146" spans="2:11" x14ac:dyDescent="0.2">
      <c r="B1146" t="s">
        <v>3</v>
      </c>
      <c r="C1146" s="2" t="s">
        <v>94</v>
      </c>
      <c r="D1146" t="s">
        <v>95</v>
      </c>
      <c r="E1146" t="s">
        <v>235</v>
      </c>
      <c r="F1146">
        <v>310</v>
      </c>
      <c r="G1146">
        <v>913</v>
      </c>
      <c r="H1146">
        <v>959</v>
      </c>
      <c r="I1146">
        <v>850</v>
      </c>
      <c r="J1146">
        <v>897</v>
      </c>
      <c r="K1146">
        <v>636</v>
      </c>
    </row>
    <row r="1147" spans="2:11" x14ac:dyDescent="0.2">
      <c r="B1147" t="s">
        <v>3</v>
      </c>
      <c r="C1147" s="2" t="s">
        <v>220</v>
      </c>
      <c r="D1147" t="s">
        <v>303</v>
      </c>
      <c r="E1147" t="s">
        <v>234</v>
      </c>
      <c r="F1147" t="s">
        <v>110</v>
      </c>
      <c r="G1147" t="s">
        <v>110</v>
      </c>
      <c r="H1147" t="s">
        <v>110</v>
      </c>
      <c r="I1147" t="s">
        <v>110</v>
      </c>
      <c r="J1147" t="s">
        <v>110</v>
      </c>
      <c r="K1147" t="s">
        <v>110</v>
      </c>
    </row>
    <row r="1148" spans="2:11" x14ac:dyDescent="0.2">
      <c r="B1148" t="s">
        <v>3</v>
      </c>
      <c r="C1148" s="2" t="s">
        <v>221</v>
      </c>
      <c r="D1148" t="s">
        <v>315</v>
      </c>
      <c r="E1148" t="s">
        <v>234</v>
      </c>
      <c r="F1148">
        <v>2280</v>
      </c>
      <c r="G1148">
        <v>3674</v>
      </c>
      <c r="H1148">
        <v>1964</v>
      </c>
      <c r="I1148">
        <v>1762</v>
      </c>
      <c r="J1148">
        <v>609</v>
      </c>
      <c r="K1148">
        <v>522</v>
      </c>
    </row>
    <row r="1149" spans="2:11" x14ac:dyDescent="0.2">
      <c r="B1149" t="s">
        <v>3</v>
      </c>
      <c r="C1149" s="2" t="s">
        <v>96</v>
      </c>
      <c r="D1149" t="s">
        <v>326</v>
      </c>
      <c r="E1149" t="s">
        <v>235</v>
      </c>
      <c r="F1149">
        <v>11812</v>
      </c>
      <c r="G1149">
        <v>11784</v>
      </c>
      <c r="H1149">
        <v>8184</v>
      </c>
      <c r="I1149">
        <v>2791781</v>
      </c>
      <c r="J1149">
        <v>6503</v>
      </c>
      <c r="K1149">
        <v>7089</v>
      </c>
    </row>
    <row r="1150" spans="2:11" x14ac:dyDescent="0.2">
      <c r="B1150" t="s">
        <v>3</v>
      </c>
      <c r="C1150" s="2" t="s">
        <v>97</v>
      </c>
      <c r="D1150" t="s">
        <v>98</v>
      </c>
      <c r="E1150" t="s">
        <v>235</v>
      </c>
      <c r="F1150">
        <v>10745</v>
      </c>
      <c r="G1150">
        <v>10981</v>
      </c>
      <c r="H1150">
        <v>3752</v>
      </c>
      <c r="I1150">
        <v>6267</v>
      </c>
      <c r="J1150">
        <v>4815</v>
      </c>
      <c r="K1150">
        <v>4529</v>
      </c>
    </row>
    <row r="1151" spans="2:11" x14ac:dyDescent="0.2">
      <c r="B1151" t="s">
        <v>3</v>
      </c>
      <c r="C1151" s="2" t="s">
        <v>99</v>
      </c>
      <c r="D1151" t="s">
        <v>361</v>
      </c>
      <c r="E1151" t="s">
        <v>235</v>
      </c>
      <c r="F1151">
        <v>1401</v>
      </c>
      <c r="G1151">
        <v>1016</v>
      </c>
      <c r="H1151">
        <v>910</v>
      </c>
      <c r="I1151">
        <v>1088</v>
      </c>
      <c r="J1151">
        <v>853</v>
      </c>
      <c r="K1151">
        <v>602</v>
      </c>
    </row>
    <row r="1152" spans="2:11" x14ac:dyDescent="0.2">
      <c r="B1152" t="s">
        <v>3</v>
      </c>
      <c r="C1152" s="2" t="s">
        <v>226</v>
      </c>
      <c r="D1152" t="s">
        <v>319</v>
      </c>
      <c r="E1152" t="s">
        <v>234</v>
      </c>
      <c r="F1152">
        <v>1143</v>
      </c>
      <c r="G1152">
        <v>2013</v>
      </c>
      <c r="H1152">
        <v>1754</v>
      </c>
      <c r="I1152">
        <v>2750</v>
      </c>
      <c r="J1152">
        <v>1066</v>
      </c>
      <c r="K1152">
        <v>1023</v>
      </c>
    </row>
    <row r="1153" spans="2:11" x14ac:dyDescent="0.2">
      <c r="B1153" t="s">
        <v>3</v>
      </c>
      <c r="C1153" s="2" t="s">
        <v>223</v>
      </c>
      <c r="D1153" t="s">
        <v>406</v>
      </c>
      <c r="E1153" t="s">
        <v>234</v>
      </c>
      <c r="F1153" t="s">
        <v>110</v>
      </c>
      <c r="G1153" t="s">
        <v>110</v>
      </c>
      <c r="H1153" t="s">
        <v>110</v>
      </c>
      <c r="I1153" t="s">
        <v>110</v>
      </c>
      <c r="J1153" t="s">
        <v>110</v>
      </c>
      <c r="K1153" t="s">
        <v>110</v>
      </c>
    </row>
    <row r="1154" spans="2:11" x14ac:dyDescent="0.2">
      <c r="B1154" t="s">
        <v>3</v>
      </c>
      <c r="C1154" s="2" t="s">
        <v>353</v>
      </c>
      <c r="D1154" t="s">
        <v>354</v>
      </c>
      <c r="E1154" t="s">
        <v>235</v>
      </c>
      <c r="F1154" t="s">
        <v>110</v>
      </c>
      <c r="G1154" t="s">
        <v>110</v>
      </c>
      <c r="H1154" t="s">
        <v>110</v>
      </c>
      <c r="I1154" t="s">
        <v>110</v>
      </c>
      <c r="J1154" t="s">
        <v>110</v>
      </c>
      <c r="K1154" t="s">
        <v>110</v>
      </c>
    </row>
    <row r="1155" spans="2:11" x14ac:dyDescent="0.2">
      <c r="B1155" t="s">
        <v>3</v>
      </c>
      <c r="C1155" s="2" t="s">
        <v>355</v>
      </c>
      <c r="D1155" t="s">
        <v>356</v>
      </c>
      <c r="E1155" t="s">
        <v>235</v>
      </c>
      <c r="F1155" t="s">
        <v>110</v>
      </c>
      <c r="G1155" t="s">
        <v>110</v>
      </c>
      <c r="H1155" t="s">
        <v>110</v>
      </c>
      <c r="I1155" t="s">
        <v>110</v>
      </c>
      <c r="J1155" t="s">
        <v>110</v>
      </c>
      <c r="K1155" t="s">
        <v>110</v>
      </c>
    </row>
    <row r="1156" spans="2:11" x14ac:dyDescent="0.2">
      <c r="B1156" t="s">
        <v>3</v>
      </c>
      <c r="C1156" s="2" t="s">
        <v>100</v>
      </c>
      <c r="D1156" t="s">
        <v>101</v>
      </c>
      <c r="E1156" t="s">
        <v>235</v>
      </c>
      <c r="F1156">
        <v>706</v>
      </c>
      <c r="G1156">
        <v>818</v>
      </c>
      <c r="H1156">
        <v>1230</v>
      </c>
      <c r="I1156">
        <v>2695</v>
      </c>
      <c r="J1156">
        <v>3259</v>
      </c>
      <c r="K1156">
        <v>1934</v>
      </c>
    </row>
    <row r="1157" spans="2:11" x14ac:dyDescent="0.2">
      <c r="B1157" t="s">
        <v>3</v>
      </c>
      <c r="C1157" s="2" t="s">
        <v>102</v>
      </c>
      <c r="D1157" t="s">
        <v>103</v>
      </c>
      <c r="E1157" t="s">
        <v>235</v>
      </c>
      <c r="F1157" t="s">
        <v>110</v>
      </c>
      <c r="G1157" t="s">
        <v>110</v>
      </c>
      <c r="H1157" t="s">
        <v>110</v>
      </c>
      <c r="I1157" t="s">
        <v>110</v>
      </c>
      <c r="J1157" t="s">
        <v>110</v>
      </c>
      <c r="K1157" t="s">
        <v>110</v>
      </c>
    </row>
    <row r="1158" spans="2:11" x14ac:dyDescent="0.2">
      <c r="B1158" t="s">
        <v>3</v>
      </c>
      <c r="C1158" s="2" t="s">
        <v>114</v>
      </c>
      <c r="D1158" t="s">
        <v>112</v>
      </c>
      <c r="E1158" t="s">
        <v>235</v>
      </c>
      <c r="F1158" t="s">
        <v>110</v>
      </c>
      <c r="G1158" t="s">
        <v>110</v>
      </c>
      <c r="H1158" t="s">
        <v>110</v>
      </c>
      <c r="I1158" t="s">
        <v>110</v>
      </c>
      <c r="J1158" t="s">
        <v>110</v>
      </c>
      <c r="K1158" t="s">
        <v>110</v>
      </c>
    </row>
    <row r="1159" spans="2:11" x14ac:dyDescent="0.2">
      <c r="B1159" t="s">
        <v>3</v>
      </c>
      <c r="C1159" s="2" t="s">
        <v>357</v>
      </c>
      <c r="D1159" t="s">
        <v>358</v>
      </c>
      <c r="E1159" t="s">
        <v>235</v>
      </c>
      <c r="F1159" t="s">
        <v>110</v>
      </c>
      <c r="G1159" t="s">
        <v>110</v>
      </c>
      <c r="H1159" t="s">
        <v>110</v>
      </c>
      <c r="I1159" t="s">
        <v>110</v>
      </c>
      <c r="J1159" t="s">
        <v>110</v>
      </c>
      <c r="K1159" t="s">
        <v>110</v>
      </c>
    </row>
    <row r="1161" spans="2:11" x14ac:dyDescent="0.2">
      <c r="B1161" t="s">
        <v>416</v>
      </c>
      <c r="C1161" s="2" t="s">
        <v>329</v>
      </c>
    </row>
    <row r="1163" spans="2:11" x14ac:dyDescent="0.2">
      <c r="B1163" t="s">
        <v>259</v>
      </c>
      <c r="C1163" s="2" t="s">
        <v>8</v>
      </c>
      <c r="D1163" t="s">
        <v>9</v>
      </c>
      <c r="E1163" t="s">
        <v>233</v>
      </c>
      <c r="F1163" t="s">
        <v>118</v>
      </c>
      <c r="G1163" t="s">
        <v>118</v>
      </c>
      <c r="H1163" t="s">
        <v>118</v>
      </c>
      <c r="I1163" t="s">
        <v>118</v>
      </c>
      <c r="J1163" t="s">
        <v>118</v>
      </c>
      <c r="K1163" t="s">
        <v>118</v>
      </c>
    </row>
    <row r="1164" spans="2:11" x14ac:dyDescent="0.2">
      <c r="B1164" t="s">
        <v>261</v>
      </c>
      <c r="C1164" s="2" t="s">
        <v>286</v>
      </c>
      <c r="D1164" t="s">
        <v>287</v>
      </c>
      <c r="E1164" t="s">
        <v>288</v>
      </c>
      <c r="F1164" t="s">
        <v>290</v>
      </c>
      <c r="G1164" t="s">
        <v>290</v>
      </c>
      <c r="H1164" t="s">
        <v>290</v>
      </c>
      <c r="I1164" t="s">
        <v>290</v>
      </c>
      <c r="J1164" t="s">
        <v>290</v>
      </c>
      <c r="K1164" t="s">
        <v>290</v>
      </c>
    </row>
    <row r="1165" spans="2:11" x14ac:dyDescent="0.2">
      <c r="B1165" t="s">
        <v>1</v>
      </c>
      <c r="C1165" s="2" t="s">
        <v>130</v>
      </c>
      <c r="D1165" t="s">
        <v>131</v>
      </c>
      <c r="E1165" t="s">
        <v>234</v>
      </c>
      <c r="F1165">
        <v>14297</v>
      </c>
      <c r="G1165">
        <v>19931</v>
      </c>
      <c r="H1165">
        <v>26541</v>
      </c>
      <c r="I1165">
        <v>22085</v>
      </c>
      <c r="J1165">
        <v>15026</v>
      </c>
      <c r="K1165">
        <v>11881</v>
      </c>
    </row>
    <row r="1166" spans="2:11" x14ac:dyDescent="0.2">
      <c r="B1166" t="s">
        <v>1</v>
      </c>
      <c r="C1166" s="2" t="s">
        <v>10</v>
      </c>
      <c r="D1166" t="s">
        <v>369</v>
      </c>
      <c r="E1166" t="s">
        <v>235</v>
      </c>
      <c r="F1166">
        <v>44697</v>
      </c>
      <c r="G1166">
        <v>48168</v>
      </c>
      <c r="H1166">
        <v>49373</v>
      </c>
      <c r="I1166">
        <v>44756</v>
      </c>
      <c r="J1166">
        <v>23971</v>
      </c>
      <c r="K1166">
        <v>25356</v>
      </c>
    </row>
    <row r="1167" spans="2:11" x14ac:dyDescent="0.2">
      <c r="B1167" t="s">
        <v>1</v>
      </c>
      <c r="C1167" s="2" t="s">
        <v>11</v>
      </c>
      <c r="D1167" t="s">
        <v>12</v>
      </c>
      <c r="E1167" t="s">
        <v>234</v>
      </c>
      <c r="F1167">
        <v>13444</v>
      </c>
      <c r="G1167">
        <v>9910</v>
      </c>
      <c r="H1167">
        <v>9095</v>
      </c>
      <c r="I1167">
        <v>8334</v>
      </c>
      <c r="J1167">
        <v>6776</v>
      </c>
      <c r="K1167">
        <v>5791</v>
      </c>
    </row>
    <row r="1168" spans="2:11" x14ac:dyDescent="0.2">
      <c r="B1168" t="s">
        <v>1</v>
      </c>
      <c r="C1168" s="2" t="s">
        <v>132</v>
      </c>
      <c r="D1168" t="s">
        <v>133</v>
      </c>
      <c r="E1168" t="s">
        <v>234</v>
      </c>
      <c r="F1168">
        <v>7646</v>
      </c>
      <c r="G1168">
        <v>5968</v>
      </c>
      <c r="H1168">
        <v>5221</v>
      </c>
      <c r="I1168">
        <v>3759</v>
      </c>
      <c r="J1168">
        <v>2747</v>
      </c>
      <c r="K1168">
        <v>2113</v>
      </c>
    </row>
    <row r="1169" spans="2:11" x14ac:dyDescent="0.2">
      <c r="B1169" t="s">
        <v>1</v>
      </c>
      <c r="C1169" s="2" t="s">
        <v>134</v>
      </c>
      <c r="D1169" t="s">
        <v>370</v>
      </c>
      <c r="E1169" t="s">
        <v>234</v>
      </c>
      <c r="F1169">
        <v>5172</v>
      </c>
      <c r="G1169">
        <v>6333</v>
      </c>
      <c r="H1169">
        <v>6976</v>
      </c>
      <c r="I1169">
        <v>6057</v>
      </c>
      <c r="J1169">
        <v>5107</v>
      </c>
      <c r="K1169">
        <v>4264</v>
      </c>
    </row>
    <row r="1170" spans="2:11" x14ac:dyDescent="0.2">
      <c r="B1170" t="s">
        <v>1</v>
      </c>
      <c r="C1170" s="2" t="s">
        <v>13</v>
      </c>
      <c r="D1170" t="s">
        <v>14</v>
      </c>
      <c r="E1170" t="s">
        <v>235</v>
      </c>
      <c r="F1170">
        <v>23811</v>
      </c>
      <c r="G1170">
        <v>18755</v>
      </c>
      <c r="H1170">
        <v>18016</v>
      </c>
      <c r="I1170">
        <v>14765</v>
      </c>
      <c r="J1170">
        <v>8317</v>
      </c>
      <c r="K1170">
        <v>6663</v>
      </c>
    </row>
    <row r="1171" spans="2:11" x14ac:dyDescent="0.2">
      <c r="B1171" t="s">
        <v>1</v>
      </c>
      <c r="C1171" s="2" t="s">
        <v>135</v>
      </c>
      <c r="D1171" t="s">
        <v>136</v>
      </c>
      <c r="E1171" t="s">
        <v>234</v>
      </c>
      <c r="F1171">
        <v>1750</v>
      </c>
      <c r="G1171">
        <v>1504</v>
      </c>
      <c r="H1171">
        <v>1313</v>
      </c>
      <c r="I1171">
        <v>1348</v>
      </c>
      <c r="J1171">
        <v>1159</v>
      </c>
      <c r="K1171">
        <v>6770</v>
      </c>
    </row>
    <row r="1172" spans="2:11" x14ac:dyDescent="0.2">
      <c r="B1172" t="s">
        <v>1</v>
      </c>
      <c r="C1172" s="2" t="s">
        <v>137</v>
      </c>
      <c r="D1172" t="s">
        <v>138</v>
      </c>
      <c r="E1172" t="s">
        <v>234</v>
      </c>
      <c r="F1172">
        <v>1779</v>
      </c>
      <c r="G1172">
        <v>1789</v>
      </c>
      <c r="H1172">
        <v>1309</v>
      </c>
      <c r="I1172">
        <v>1326</v>
      </c>
      <c r="J1172">
        <v>1081</v>
      </c>
      <c r="K1172">
        <v>766</v>
      </c>
    </row>
    <row r="1173" spans="2:11" x14ac:dyDescent="0.2">
      <c r="B1173" t="s">
        <v>1</v>
      </c>
      <c r="C1173" s="2" t="s">
        <v>139</v>
      </c>
      <c r="D1173" t="s">
        <v>371</v>
      </c>
      <c r="E1173" t="s">
        <v>234</v>
      </c>
      <c r="F1173">
        <v>2505</v>
      </c>
      <c r="G1173">
        <v>2479</v>
      </c>
      <c r="H1173">
        <v>2089</v>
      </c>
      <c r="I1173">
        <v>1864</v>
      </c>
      <c r="J1173">
        <v>1344</v>
      </c>
      <c r="K1173">
        <v>678</v>
      </c>
    </row>
    <row r="1174" spans="2:11" x14ac:dyDescent="0.2">
      <c r="B1174" t="s">
        <v>1</v>
      </c>
      <c r="C1174" s="2" t="s">
        <v>15</v>
      </c>
      <c r="D1174" t="s">
        <v>16</v>
      </c>
      <c r="E1174" t="s">
        <v>235</v>
      </c>
      <c r="F1174">
        <v>9875</v>
      </c>
      <c r="G1174">
        <v>8624</v>
      </c>
      <c r="H1174">
        <v>8188</v>
      </c>
      <c r="I1174">
        <v>6561</v>
      </c>
      <c r="J1174">
        <v>4520</v>
      </c>
      <c r="K1174">
        <v>3330</v>
      </c>
    </row>
    <row r="1175" spans="2:11" x14ac:dyDescent="0.2">
      <c r="B1175" t="s">
        <v>1</v>
      </c>
      <c r="C1175" s="2" t="s">
        <v>140</v>
      </c>
      <c r="D1175" t="s">
        <v>141</v>
      </c>
      <c r="E1175" t="s">
        <v>234</v>
      </c>
      <c r="F1175">
        <v>5986</v>
      </c>
      <c r="G1175">
        <v>11038</v>
      </c>
      <c r="H1175">
        <v>8793</v>
      </c>
      <c r="I1175">
        <v>7072</v>
      </c>
      <c r="J1175">
        <v>6196</v>
      </c>
      <c r="K1175">
        <v>5486</v>
      </c>
    </row>
    <row r="1176" spans="2:11" x14ac:dyDescent="0.2">
      <c r="B1176" t="s">
        <v>1</v>
      </c>
      <c r="C1176" s="2" t="s">
        <v>17</v>
      </c>
      <c r="D1176" t="s">
        <v>18</v>
      </c>
      <c r="E1176" t="s">
        <v>235</v>
      </c>
      <c r="F1176">
        <v>7515</v>
      </c>
      <c r="G1176">
        <v>16506</v>
      </c>
      <c r="H1176">
        <v>17388</v>
      </c>
      <c r="I1176">
        <v>15355</v>
      </c>
      <c r="J1176">
        <v>12488</v>
      </c>
      <c r="K1176">
        <v>10072</v>
      </c>
    </row>
    <row r="1177" spans="2:11" x14ac:dyDescent="0.2">
      <c r="B1177" t="s">
        <v>1</v>
      </c>
      <c r="C1177" s="2" t="s">
        <v>142</v>
      </c>
      <c r="D1177" t="s">
        <v>143</v>
      </c>
      <c r="E1177" t="s">
        <v>234</v>
      </c>
      <c r="F1177">
        <v>2824</v>
      </c>
      <c r="G1177">
        <v>5041</v>
      </c>
      <c r="H1177">
        <v>4001</v>
      </c>
      <c r="I1177">
        <v>1973</v>
      </c>
      <c r="J1177">
        <v>2397</v>
      </c>
      <c r="K1177">
        <v>1267</v>
      </c>
    </row>
    <row r="1178" spans="2:11" x14ac:dyDescent="0.2">
      <c r="B1178" t="s">
        <v>1</v>
      </c>
      <c r="C1178" s="2" t="s">
        <v>19</v>
      </c>
      <c r="D1178" t="s">
        <v>20</v>
      </c>
      <c r="E1178" t="s">
        <v>234</v>
      </c>
      <c r="F1178">
        <v>8154</v>
      </c>
      <c r="G1178">
        <v>12172</v>
      </c>
      <c r="H1178">
        <v>13702</v>
      </c>
      <c r="I1178">
        <v>11420</v>
      </c>
      <c r="J1178">
        <v>8621</v>
      </c>
      <c r="K1178">
        <v>5619</v>
      </c>
    </row>
    <row r="1179" spans="2:11" x14ac:dyDescent="0.2">
      <c r="B1179" t="s">
        <v>1</v>
      </c>
      <c r="C1179" s="2" t="s">
        <v>144</v>
      </c>
      <c r="D1179" t="s">
        <v>145</v>
      </c>
      <c r="E1179" t="s">
        <v>234</v>
      </c>
      <c r="F1179">
        <v>6781</v>
      </c>
      <c r="G1179">
        <v>6003</v>
      </c>
      <c r="H1179">
        <v>10830</v>
      </c>
      <c r="I1179">
        <v>7546</v>
      </c>
      <c r="J1179">
        <v>5776</v>
      </c>
      <c r="K1179">
        <v>5011</v>
      </c>
    </row>
    <row r="1180" spans="2:11" x14ac:dyDescent="0.2">
      <c r="B1180" t="s">
        <v>1</v>
      </c>
      <c r="C1180" s="2" t="s">
        <v>146</v>
      </c>
      <c r="D1180" t="s">
        <v>372</v>
      </c>
      <c r="E1180" t="s">
        <v>234</v>
      </c>
      <c r="F1180">
        <v>2606</v>
      </c>
      <c r="G1180">
        <v>2474</v>
      </c>
      <c r="H1180">
        <v>2940</v>
      </c>
      <c r="I1180">
        <v>2829</v>
      </c>
      <c r="J1180">
        <v>1845</v>
      </c>
      <c r="K1180">
        <v>1010</v>
      </c>
    </row>
    <row r="1181" spans="2:11" x14ac:dyDescent="0.2">
      <c r="B1181" t="s">
        <v>1</v>
      </c>
      <c r="C1181" s="2" t="s">
        <v>147</v>
      </c>
      <c r="D1181" t="s">
        <v>148</v>
      </c>
      <c r="E1181" t="s">
        <v>234</v>
      </c>
      <c r="F1181">
        <v>5274</v>
      </c>
      <c r="G1181">
        <v>8397</v>
      </c>
      <c r="H1181">
        <v>9368</v>
      </c>
      <c r="I1181">
        <v>7694</v>
      </c>
      <c r="J1181">
        <v>7281</v>
      </c>
      <c r="K1181">
        <v>5997</v>
      </c>
    </row>
    <row r="1182" spans="2:11" x14ac:dyDescent="0.2">
      <c r="B1182" t="s">
        <v>1</v>
      </c>
      <c r="C1182" s="2" t="s">
        <v>21</v>
      </c>
      <c r="D1182" t="s">
        <v>22</v>
      </c>
      <c r="E1182" t="s">
        <v>235</v>
      </c>
      <c r="F1182">
        <v>5621</v>
      </c>
      <c r="G1182">
        <v>4622</v>
      </c>
      <c r="H1182">
        <v>3884</v>
      </c>
      <c r="I1182">
        <v>3799</v>
      </c>
      <c r="J1182">
        <v>2537</v>
      </c>
      <c r="K1182">
        <v>1657</v>
      </c>
    </row>
    <row r="1183" spans="2:11" x14ac:dyDescent="0.2">
      <c r="B1183" t="s">
        <v>1</v>
      </c>
      <c r="C1183" s="2" t="s">
        <v>23</v>
      </c>
      <c r="D1183" t="s">
        <v>24</v>
      </c>
      <c r="E1183" t="s">
        <v>234</v>
      </c>
      <c r="F1183">
        <v>7953</v>
      </c>
      <c r="G1183">
        <v>11008</v>
      </c>
      <c r="H1183">
        <v>13303</v>
      </c>
      <c r="I1183">
        <v>10283</v>
      </c>
      <c r="J1183">
        <v>8603</v>
      </c>
      <c r="K1183">
        <v>7752</v>
      </c>
    </row>
    <row r="1184" spans="2:11" x14ac:dyDescent="0.2">
      <c r="B1184" t="s">
        <v>1</v>
      </c>
      <c r="C1184" s="2" t="s">
        <v>149</v>
      </c>
      <c r="D1184" t="s">
        <v>150</v>
      </c>
      <c r="E1184" t="s">
        <v>234</v>
      </c>
      <c r="F1184">
        <v>3486</v>
      </c>
      <c r="G1184">
        <v>4467</v>
      </c>
      <c r="H1184">
        <v>4562</v>
      </c>
      <c r="I1184">
        <v>3975</v>
      </c>
      <c r="J1184">
        <v>3904</v>
      </c>
      <c r="K1184">
        <v>3141</v>
      </c>
    </row>
    <row r="1185" spans="2:11" x14ac:dyDescent="0.2">
      <c r="B1185" t="s">
        <v>1</v>
      </c>
      <c r="C1185" s="2" t="s">
        <v>151</v>
      </c>
      <c r="D1185" t="s">
        <v>152</v>
      </c>
      <c r="E1185" t="s">
        <v>234</v>
      </c>
      <c r="F1185">
        <v>7423</v>
      </c>
      <c r="G1185">
        <v>9034</v>
      </c>
      <c r="H1185">
        <v>8616</v>
      </c>
      <c r="I1185">
        <v>7484</v>
      </c>
      <c r="J1185">
        <v>6341</v>
      </c>
      <c r="K1185">
        <v>4703</v>
      </c>
    </row>
    <row r="1186" spans="2:11" x14ac:dyDescent="0.2">
      <c r="B1186" t="s">
        <v>1</v>
      </c>
      <c r="C1186" s="2" t="s">
        <v>153</v>
      </c>
      <c r="D1186" t="s">
        <v>154</v>
      </c>
      <c r="E1186" t="s">
        <v>234</v>
      </c>
      <c r="F1186">
        <v>1844</v>
      </c>
      <c r="G1186">
        <v>2084</v>
      </c>
      <c r="H1186">
        <v>2986</v>
      </c>
      <c r="I1186">
        <v>2412</v>
      </c>
      <c r="J1186">
        <v>1923</v>
      </c>
      <c r="K1186">
        <v>1357</v>
      </c>
    </row>
    <row r="1187" spans="2:11" x14ac:dyDescent="0.2">
      <c r="B1187" t="s">
        <v>1</v>
      </c>
      <c r="C1187" s="2" t="s">
        <v>155</v>
      </c>
      <c r="D1187" t="s">
        <v>156</v>
      </c>
      <c r="E1187" t="s">
        <v>234</v>
      </c>
      <c r="F1187">
        <v>2106</v>
      </c>
      <c r="G1187">
        <v>2986</v>
      </c>
      <c r="H1187">
        <v>2717</v>
      </c>
      <c r="I1187">
        <v>2061</v>
      </c>
      <c r="J1187">
        <v>1562</v>
      </c>
      <c r="K1187">
        <v>1613</v>
      </c>
    </row>
    <row r="1188" spans="2:11" x14ac:dyDescent="0.2">
      <c r="B1188" t="s">
        <v>1</v>
      </c>
      <c r="C1188" s="2" t="s">
        <v>157</v>
      </c>
      <c r="D1188" t="s">
        <v>158</v>
      </c>
      <c r="E1188" t="s">
        <v>234</v>
      </c>
      <c r="F1188">
        <v>2906</v>
      </c>
      <c r="G1188">
        <v>2155</v>
      </c>
      <c r="H1188">
        <v>2026</v>
      </c>
      <c r="I1188">
        <v>1877</v>
      </c>
      <c r="J1188">
        <v>1579</v>
      </c>
      <c r="K1188">
        <v>1315</v>
      </c>
    </row>
    <row r="1189" spans="2:11" x14ac:dyDescent="0.2">
      <c r="B1189" t="s">
        <v>1</v>
      </c>
      <c r="C1189" s="2" t="s">
        <v>28</v>
      </c>
      <c r="D1189" t="s">
        <v>29</v>
      </c>
      <c r="E1189" t="s">
        <v>234</v>
      </c>
      <c r="F1189">
        <v>11778</v>
      </c>
      <c r="G1189">
        <v>11443</v>
      </c>
      <c r="H1189">
        <v>13397</v>
      </c>
      <c r="I1189">
        <v>11468</v>
      </c>
      <c r="J1189">
        <v>9259</v>
      </c>
      <c r="K1189">
        <v>6978</v>
      </c>
    </row>
    <row r="1190" spans="2:11" x14ac:dyDescent="0.2">
      <c r="B1190" t="s">
        <v>1</v>
      </c>
      <c r="C1190" s="2" t="s">
        <v>30</v>
      </c>
      <c r="D1190" t="s">
        <v>317</v>
      </c>
      <c r="E1190" t="s">
        <v>235</v>
      </c>
      <c r="F1190">
        <v>44834</v>
      </c>
      <c r="G1190">
        <v>40553</v>
      </c>
      <c r="H1190">
        <v>36564</v>
      </c>
      <c r="I1190">
        <v>31861</v>
      </c>
      <c r="J1190">
        <v>29077</v>
      </c>
      <c r="K1190">
        <v>13325</v>
      </c>
    </row>
    <row r="1191" spans="2:11" x14ac:dyDescent="0.2">
      <c r="B1191" t="s">
        <v>1</v>
      </c>
      <c r="C1191" s="2" t="s">
        <v>159</v>
      </c>
      <c r="D1191" t="s">
        <v>160</v>
      </c>
      <c r="E1191" t="s">
        <v>234</v>
      </c>
      <c r="F1191">
        <v>4574</v>
      </c>
      <c r="G1191">
        <v>4991</v>
      </c>
      <c r="H1191">
        <v>5060</v>
      </c>
      <c r="I1191">
        <v>3999</v>
      </c>
      <c r="J1191">
        <v>3774</v>
      </c>
      <c r="K1191">
        <v>2746</v>
      </c>
    </row>
    <row r="1192" spans="2:11" x14ac:dyDescent="0.2">
      <c r="B1192" t="s">
        <v>1</v>
      </c>
      <c r="C1192" s="2" t="s">
        <v>161</v>
      </c>
      <c r="D1192" t="s">
        <v>162</v>
      </c>
      <c r="E1192" t="s">
        <v>234</v>
      </c>
      <c r="F1192">
        <v>2262</v>
      </c>
      <c r="G1192">
        <v>2094</v>
      </c>
      <c r="H1192">
        <v>1802</v>
      </c>
      <c r="I1192">
        <v>1395</v>
      </c>
      <c r="J1192">
        <v>1021</v>
      </c>
      <c r="K1192">
        <v>884</v>
      </c>
    </row>
    <row r="1193" spans="2:11" x14ac:dyDescent="0.2">
      <c r="B1193" t="s">
        <v>1</v>
      </c>
      <c r="C1193" s="2" t="s">
        <v>163</v>
      </c>
      <c r="D1193" t="s">
        <v>164</v>
      </c>
      <c r="E1193" t="s">
        <v>234</v>
      </c>
      <c r="F1193">
        <v>1912</v>
      </c>
      <c r="G1193">
        <v>1714</v>
      </c>
      <c r="H1193">
        <v>1375</v>
      </c>
      <c r="I1193">
        <v>1364</v>
      </c>
      <c r="J1193">
        <v>1321</v>
      </c>
      <c r="K1193">
        <v>607</v>
      </c>
    </row>
    <row r="1194" spans="2:11" x14ac:dyDescent="0.2">
      <c r="B1194" t="s">
        <v>1</v>
      </c>
      <c r="C1194" s="2" t="s">
        <v>167</v>
      </c>
      <c r="D1194" t="s">
        <v>168</v>
      </c>
      <c r="E1194" t="s">
        <v>234</v>
      </c>
      <c r="F1194">
        <v>1047</v>
      </c>
      <c r="G1194">
        <v>1509</v>
      </c>
      <c r="H1194">
        <v>1657</v>
      </c>
      <c r="I1194">
        <v>1390</v>
      </c>
      <c r="J1194">
        <v>1447</v>
      </c>
      <c r="K1194">
        <v>1347</v>
      </c>
    </row>
    <row r="1195" spans="2:11" x14ac:dyDescent="0.2">
      <c r="B1195" t="s">
        <v>1</v>
      </c>
      <c r="C1195" s="2" t="s">
        <v>169</v>
      </c>
      <c r="D1195" t="s">
        <v>170</v>
      </c>
      <c r="E1195" t="s">
        <v>234</v>
      </c>
      <c r="F1195">
        <v>1645</v>
      </c>
      <c r="G1195">
        <v>1936</v>
      </c>
      <c r="H1195">
        <v>1903</v>
      </c>
      <c r="I1195">
        <v>1702</v>
      </c>
      <c r="J1195">
        <v>1426</v>
      </c>
      <c r="K1195">
        <v>1294</v>
      </c>
    </row>
    <row r="1196" spans="2:11" x14ac:dyDescent="0.2">
      <c r="B1196" t="s">
        <v>1</v>
      </c>
      <c r="C1196" s="2" t="s">
        <v>31</v>
      </c>
      <c r="D1196" t="s">
        <v>318</v>
      </c>
      <c r="E1196" t="s">
        <v>235</v>
      </c>
      <c r="F1196">
        <v>18370</v>
      </c>
      <c r="G1196">
        <v>34767</v>
      </c>
      <c r="H1196">
        <v>31785</v>
      </c>
      <c r="I1196">
        <v>23836</v>
      </c>
      <c r="J1196">
        <v>20521</v>
      </c>
      <c r="K1196">
        <v>17575</v>
      </c>
    </row>
    <row r="1197" spans="2:11" x14ac:dyDescent="0.2">
      <c r="B1197" t="s">
        <v>1</v>
      </c>
      <c r="C1197" s="2" t="s">
        <v>171</v>
      </c>
      <c r="D1197" t="s">
        <v>172</v>
      </c>
      <c r="E1197" t="s">
        <v>234</v>
      </c>
      <c r="F1197">
        <v>7205</v>
      </c>
      <c r="G1197">
        <v>13070</v>
      </c>
      <c r="H1197">
        <v>13901</v>
      </c>
      <c r="I1197">
        <v>12277</v>
      </c>
      <c r="J1197">
        <v>9422</v>
      </c>
      <c r="K1197">
        <v>8102</v>
      </c>
    </row>
    <row r="1198" spans="2:11" x14ac:dyDescent="0.2">
      <c r="B1198" t="s">
        <v>1</v>
      </c>
      <c r="C1198" s="2" t="s">
        <v>173</v>
      </c>
      <c r="D1198" t="s">
        <v>174</v>
      </c>
      <c r="E1198" t="s">
        <v>234</v>
      </c>
      <c r="F1198">
        <v>1684</v>
      </c>
      <c r="G1198">
        <v>2038</v>
      </c>
      <c r="H1198">
        <v>1632</v>
      </c>
      <c r="I1198">
        <v>1640</v>
      </c>
      <c r="J1198">
        <v>1128</v>
      </c>
      <c r="K1198">
        <v>1223</v>
      </c>
    </row>
    <row r="1199" spans="2:11" x14ac:dyDescent="0.2">
      <c r="B1199" t="s">
        <v>1</v>
      </c>
      <c r="C1199" s="2" t="s">
        <v>32</v>
      </c>
      <c r="D1199" t="s">
        <v>33</v>
      </c>
      <c r="E1199" t="s">
        <v>234</v>
      </c>
      <c r="F1199">
        <v>5327</v>
      </c>
      <c r="G1199">
        <v>6945</v>
      </c>
      <c r="H1199">
        <v>7533</v>
      </c>
      <c r="I1199">
        <v>5023</v>
      </c>
      <c r="J1199">
        <v>3365</v>
      </c>
      <c r="K1199">
        <v>2412</v>
      </c>
    </row>
    <row r="1200" spans="2:11" x14ac:dyDescent="0.2">
      <c r="B1200" t="s">
        <v>1</v>
      </c>
      <c r="C1200" s="2" t="s">
        <v>175</v>
      </c>
      <c r="D1200" t="s">
        <v>176</v>
      </c>
      <c r="E1200" t="s">
        <v>234</v>
      </c>
      <c r="F1200">
        <v>2965</v>
      </c>
      <c r="G1200">
        <v>3539</v>
      </c>
      <c r="H1200">
        <v>3123</v>
      </c>
      <c r="I1200">
        <v>2483</v>
      </c>
      <c r="J1200">
        <v>2187</v>
      </c>
      <c r="K1200">
        <v>1895</v>
      </c>
    </row>
    <row r="1201" spans="2:11" x14ac:dyDescent="0.2">
      <c r="B1201" t="s">
        <v>1</v>
      </c>
      <c r="C1201" s="2" t="s">
        <v>177</v>
      </c>
      <c r="D1201" t="s">
        <v>178</v>
      </c>
      <c r="E1201" t="s">
        <v>234</v>
      </c>
      <c r="F1201">
        <v>2790</v>
      </c>
      <c r="G1201">
        <v>3556</v>
      </c>
      <c r="H1201">
        <v>3544</v>
      </c>
      <c r="I1201">
        <v>2634</v>
      </c>
      <c r="J1201">
        <v>1889</v>
      </c>
      <c r="K1201">
        <v>1413</v>
      </c>
    </row>
    <row r="1202" spans="2:11" x14ac:dyDescent="0.2">
      <c r="B1202" t="s">
        <v>1</v>
      </c>
      <c r="C1202" s="2" t="s">
        <v>34</v>
      </c>
      <c r="D1202" t="s">
        <v>35</v>
      </c>
      <c r="E1202" t="s">
        <v>234</v>
      </c>
      <c r="F1202">
        <v>5845</v>
      </c>
      <c r="G1202">
        <v>6800</v>
      </c>
      <c r="H1202">
        <v>7632</v>
      </c>
      <c r="I1202">
        <v>4887</v>
      </c>
      <c r="J1202">
        <v>3914</v>
      </c>
      <c r="K1202">
        <v>3126</v>
      </c>
    </row>
    <row r="1203" spans="2:11" x14ac:dyDescent="0.2">
      <c r="B1203" t="s">
        <v>1</v>
      </c>
      <c r="C1203" s="2" t="s">
        <v>179</v>
      </c>
      <c r="D1203" t="s">
        <v>180</v>
      </c>
      <c r="E1203" t="s">
        <v>234</v>
      </c>
      <c r="F1203">
        <v>678</v>
      </c>
      <c r="G1203">
        <v>960</v>
      </c>
      <c r="H1203">
        <v>1282</v>
      </c>
      <c r="I1203">
        <v>932</v>
      </c>
      <c r="J1203">
        <v>730</v>
      </c>
      <c r="K1203">
        <v>616</v>
      </c>
    </row>
    <row r="1204" spans="2:11" x14ac:dyDescent="0.2">
      <c r="B1204" t="s">
        <v>1</v>
      </c>
      <c r="C1204" s="2" t="s">
        <v>36</v>
      </c>
      <c r="D1204" t="s">
        <v>37</v>
      </c>
      <c r="E1204" t="s">
        <v>235</v>
      </c>
      <c r="F1204">
        <v>31721</v>
      </c>
      <c r="G1204">
        <v>38726</v>
      </c>
      <c r="H1204">
        <v>38610</v>
      </c>
      <c r="I1204">
        <v>37039</v>
      </c>
      <c r="J1204">
        <v>27813</v>
      </c>
      <c r="K1204">
        <v>27591</v>
      </c>
    </row>
    <row r="1205" spans="2:11" x14ac:dyDescent="0.2">
      <c r="B1205" t="s">
        <v>1</v>
      </c>
      <c r="C1205" s="2" t="s">
        <v>181</v>
      </c>
      <c r="D1205" t="s">
        <v>182</v>
      </c>
      <c r="E1205" t="s">
        <v>234</v>
      </c>
      <c r="F1205">
        <v>15815</v>
      </c>
      <c r="G1205">
        <v>16350</v>
      </c>
      <c r="H1205">
        <v>13755</v>
      </c>
      <c r="I1205">
        <v>11585</v>
      </c>
      <c r="J1205">
        <v>10188</v>
      </c>
      <c r="K1205">
        <v>8002</v>
      </c>
    </row>
    <row r="1206" spans="2:11" x14ac:dyDescent="0.2">
      <c r="B1206" t="s">
        <v>1</v>
      </c>
      <c r="C1206" s="2" t="s">
        <v>38</v>
      </c>
      <c r="D1206" t="s">
        <v>373</v>
      </c>
      <c r="E1206" t="s">
        <v>235</v>
      </c>
      <c r="F1206">
        <v>10172</v>
      </c>
      <c r="G1206">
        <v>13846</v>
      </c>
      <c r="H1206">
        <v>12722</v>
      </c>
      <c r="I1206">
        <v>11703</v>
      </c>
      <c r="J1206">
        <v>9104</v>
      </c>
      <c r="K1206">
        <v>6893</v>
      </c>
    </row>
    <row r="1207" spans="2:11" x14ac:dyDescent="0.2">
      <c r="B1207" t="s">
        <v>1</v>
      </c>
      <c r="C1207" s="2" t="s">
        <v>183</v>
      </c>
      <c r="D1207" t="s">
        <v>184</v>
      </c>
      <c r="E1207" t="s">
        <v>234</v>
      </c>
      <c r="F1207">
        <v>5898</v>
      </c>
      <c r="G1207">
        <v>4592</v>
      </c>
      <c r="H1207">
        <v>4539</v>
      </c>
      <c r="I1207">
        <v>3286</v>
      </c>
      <c r="J1207">
        <v>2602</v>
      </c>
      <c r="K1207">
        <v>2039</v>
      </c>
    </row>
    <row r="1208" spans="2:11" x14ac:dyDescent="0.2">
      <c r="B1208" t="s">
        <v>1</v>
      </c>
      <c r="C1208" s="2" t="s">
        <v>185</v>
      </c>
      <c r="D1208" t="s">
        <v>186</v>
      </c>
      <c r="E1208" t="s">
        <v>234</v>
      </c>
      <c r="F1208">
        <v>3370</v>
      </c>
      <c r="G1208">
        <v>3189</v>
      </c>
      <c r="H1208">
        <v>2781</v>
      </c>
      <c r="I1208">
        <v>2740</v>
      </c>
      <c r="J1208">
        <v>2091</v>
      </c>
      <c r="K1208">
        <v>1456</v>
      </c>
    </row>
    <row r="1209" spans="2:11" x14ac:dyDescent="0.2">
      <c r="B1209" t="s">
        <v>1</v>
      </c>
      <c r="C1209" s="2" t="s">
        <v>187</v>
      </c>
      <c r="D1209" t="s">
        <v>188</v>
      </c>
      <c r="E1209" t="s">
        <v>234</v>
      </c>
      <c r="F1209">
        <v>1569</v>
      </c>
      <c r="G1209">
        <v>1617</v>
      </c>
      <c r="H1209">
        <v>1644</v>
      </c>
      <c r="I1209">
        <v>1778</v>
      </c>
      <c r="J1209">
        <v>1546</v>
      </c>
      <c r="K1209">
        <v>1198</v>
      </c>
    </row>
    <row r="1210" spans="2:11" x14ac:dyDescent="0.2">
      <c r="B1210" t="s">
        <v>1</v>
      </c>
      <c r="C1210" s="2" t="s">
        <v>189</v>
      </c>
      <c r="D1210" t="s">
        <v>374</v>
      </c>
      <c r="E1210" t="s">
        <v>234</v>
      </c>
      <c r="F1210">
        <v>3204</v>
      </c>
      <c r="G1210">
        <v>2762</v>
      </c>
      <c r="H1210">
        <v>2565</v>
      </c>
      <c r="I1210">
        <v>2094</v>
      </c>
      <c r="J1210">
        <v>1611</v>
      </c>
      <c r="K1210">
        <v>960</v>
      </c>
    </row>
    <row r="1211" spans="2:11" x14ac:dyDescent="0.2">
      <c r="B1211" t="s">
        <v>1</v>
      </c>
      <c r="C1211" s="2" t="s">
        <v>227</v>
      </c>
      <c r="D1211" t="s">
        <v>228</v>
      </c>
      <c r="E1211" t="s">
        <v>234</v>
      </c>
      <c r="F1211">
        <v>7037</v>
      </c>
      <c r="G1211">
        <v>5936</v>
      </c>
      <c r="H1211">
        <v>4982</v>
      </c>
      <c r="I1211">
        <v>4825</v>
      </c>
      <c r="J1211">
        <v>4505</v>
      </c>
      <c r="K1211">
        <v>3448</v>
      </c>
    </row>
    <row r="1212" spans="2:11" x14ac:dyDescent="0.2">
      <c r="B1212" t="s">
        <v>1</v>
      </c>
      <c r="C1212" s="2" t="s">
        <v>190</v>
      </c>
      <c r="D1212" t="s">
        <v>191</v>
      </c>
      <c r="E1212" t="s">
        <v>234</v>
      </c>
      <c r="F1212">
        <v>3934</v>
      </c>
      <c r="G1212">
        <v>4873</v>
      </c>
      <c r="H1212">
        <v>5019</v>
      </c>
      <c r="I1212">
        <v>4255</v>
      </c>
      <c r="J1212">
        <v>4081</v>
      </c>
      <c r="K1212">
        <v>4195</v>
      </c>
    </row>
    <row r="1213" spans="2:11" x14ac:dyDescent="0.2">
      <c r="B1213" t="s">
        <v>1</v>
      </c>
      <c r="C1213" s="2" t="s">
        <v>192</v>
      </c>
      <c r="D1213" t="s">
        <v>193</v>
      </c>
      <c r="E1213" t="s">
        <v>234</v>
      </c>
      <c r="F1213">
        <v>1877</v>
      </c>
      <c r="G1213">
        <v>3050</v>
      </c>
      <c r="H1213">
        <v>1995</v>
      </c>
      <c r="I1213">
        <v>1588</v>
      </c>
      <c r="J1213">
        <v>1123</v>
      </c>
      <c r="K1213">
        <v>931</v>
      </c>
    </row>
    <row r="1214" spans="2:11" x14ac:dyDescent="0.2">
      <c r="B1214" t="s">
        <v>1</v>
      </c>
      <c r="C1214" s="2" t="s">
        <v>194</v>
      </c>
      <c r="D1214" t="s">
        <v>375</v>
      </c>
      <c r="E1214" t="s">
        <v>234</v>
      </c>
      <c r="F1214">
        <v>3912</v>
      </c>
      <c r="G1214">
        <v>5279</v>
      </c>
      <c r="H1214">
        <v>4596</v>
      </c>
      <c r="I1214">
        <v>3695</v>
      </c>
      <c r="J1214">
        <v>2287</v>
      </c>
      <c r="K1214">
        <v>2112</v>
      </c>
    </row>
    <row r="1215" spans="2:11" x14ac:dyDescent="0.2">
      <c r="B1215" t="s">
        <v>1</v>
      </c>
      <c r="C1215" s="2" t="s">
        <v>197</v>
      </c>
      <c r="D1215" t="s">
        <v>284</v>
      </c>
      <c r="E1215" t="s">
        <v>234</v>
      </c>
      <c r="F1215">
        <v>162</v>
      </c>
      <c r="G1215">
        <v>1455</v>
      </c>
      <c r="H1215">
        <v>1692</v>
      </c>
      <c r="I1215">
        <v>1606</v>
      </c>
      <c r="J1215">
        <v>1081</v>
      </c>
      <c r="K1215">
        <v>1046</v>
      </c>
    </row>
    <row r="1216" spans="2:11" x14ac:dyDescent="0.2">
      <c r="B1216" t="s">
        <v>1</v>
      </c>
      <c r="C1216" s="2" t="s">
        <v>199</v>
      </c>
      <c r="D1216" t="s">
        <v>200</v>
      </c>
      <c r="E1216" t="s">
        <v>234</v>
      </c>
      <c r="F1216">
        <v>2223</v>
      </c>
      <c r="G1216">
        <v>2392</v>
      </c>
      <c r="H1216">
        <v>3557</v>
      </c>
      <c r="I1216">
        <v>2392</v>
      </c>
      <c r="J1216">
        <v>1769</v>
      </c>
      <c r="K1216">
        <v>1105</v>
      </c>
    </row>
    <row r="1217" spans="2:11" x14ac:dyDescent="0.2">
      <c r="B1217" t="s">
        <v>1</v>
      </c>
      <c r="C1217" s="2" t="s">
        <v>201</v>
      </c>
      <c r="D1217" t="s">
        <v>376</v>
      </c>
      <c r="E1217" t="s">
        <v>234</v>
      </c>
      <c r="F1217">
        <v>4238</v>
      </c>
      <c r="G1217">
        <v>5675</v>
      </c>
      <c r="H1217">
        <v>8232</v>
      </c>
      <c r="I1217" t="s">
        <v>110</v>
      </c>
      <c r="J1217" t="s">
        <v>110</v>
      </c>
      <c r="K1217" t="s">
        <v>110</v>
      </c>
    </row>
    <row r="1218" spans="2:11" x14ac:dyDescent="0.2">
      <c r="B1218" t="s">
        <v>1</v>
      </c>
      <c r="C1218" s="2" t="s">
        <v>202</v>
      </c>
      <c r="D1218" t="s">
        <v>203</v>
      </c>
      <c r="E1218" t="s">
        <v>234</v>
      </c>
      <c r="F1218" t="s">
        <v>110</v>
      </c>
      <c r="G1218" t="s">
        <v>110</v>
      </c>
      <c r="H1218" t="s">
        <v>110</v>
      </c>
      <c r="I1218" t="s">
        <v>110</v>
      </c>
      <c r="J1218" t="s">
        <v>110</v>
      </c>
      <c r="K1218" t="s">
        <v>110</v>
      </c>
    </row>
    <row r="1219" spans="2:11" x14ac:dyDescent="0.2">
      <c r="B1219" t="s">
        <v>1</v>
      </c>
      <c r="C1219" s="2" t="s">
        <v>341</v>
      </c>
      <c r="D1219" t="s">
        <v>378</v>
      </c>
      <c r="E1219" t="s">
        <v>235</v>
      </c>
      <c r="F1219">
        <v>66</v>
      </c>
      <c r="G1219">
        <v>549</v>
      </c>
      <c r="H1219">
        <v>2053</v>
      </c>
      <c r="I1219">
        <v>2284</v>
      </c>
      <c r="J1219">
        <v>2212</v>
      </c>
      <c r="K1219">
        <v>1671</v>
      </c>
    </row>
    <row r="1220" spans="2:11" x14ac:dyDescent="0.2">
      <c r="B1220" t="s">
        <v>1</v>
      </c>
      <c r="C1220" s="2" t="s">
        <v>342</v>
      </c>
      <c r="D1220" t="s">
        <v>379</v>
      </c>
      <c r="E1220" t="s">
        <v>234</v>
      </c>
      <c r="F1220">
        <v>0</v>
      </c>
      <c r="G1220">
        <v>0</v>
      </c>
      <c r="H1220">
        <v>25</v>
      </c>
      <c r="I1220">
        <v>0</v>
      </c>
      <c r="J1220">
        <v>33</v>
      </c>
      <c r="K1220">
        <v>47</v>
      </c>
    </row>
    <row r="1221" spans="2:11" x14ac:dyDescent="0.2">
      <c r="B1221" t="s">
        <v>1</v>
      </c>
      <c r="C1221" s="2" t="s">
        <v>343</v>
      </c>
      <c r="D1221" t="s">
        <v>380</v>
      </c>
      <c r="E1221" t="s">
        <v>234</v>
      </c>
      <c r="F1221">
        <v>0</v>
      </c>
      <c r="G1221">
        <v>3</v>
      </c>
      <c r="H1221">
        <v>1</v>
      </c>
      <c r="I1221">
        <v>0</v>
      </c>
      <c r="J1221">
        <v>0</v>
      </c>
      <c r="K1221">
        <v>0</v>
      </c>
    </row>
    <row r="1222" spans="2:11" x14ac:dyDescent="0.2">
      <c r="B1222" t="s">
        <v>1</v>
      </c>
      <c r="C1222" s="2" t="s">
        <v>344</v>
      </c>
      <c r="D1222" t="s">
        <v>381</v>
      </c>
      <c r="E1222" t="s">
        <v>235</v>
      </c>
      <c r="F1222">
        <v>135</v>
      </c>
      <c r="G1222">
        <v>757</v>
      </c>
      <c r="H1222">
        <v>610</v>
      </c>
      <c r="I1222">
        <v>506</v>
      </c>
      <c r="J1222" t="s">
        <v>110</v>
      </c>
      <c r="K1222" t="s">
        <v>110</v>
      </c>
    </row>
    <row r="1223" spans="2:11" x14ac:dyDescent="0.2">
      <c r="B1223" t="s">
        <v>1</v>
      </c>
      <c r="C1223" s="2" t="s">
        <v>345</v>
      </c>
      <c r="D1223" t="s">
        <v>382</v>
      </c>
      <c r="E1223" t="s">
        <v>235</v>
      </c>
      <c r="F1223" t="s">
        <v>110</v>
      </c>
      <c r="G1223">
        <v>501</v>
      </c>
      <c r="H1223">
        <v>491</v>
      </c>
      <c r="I1223" t="s">
        <v>110</v>
      </c>
      <c r="J1223" t="s">
        <v>110</v>
      </c>
      <c r="K1223" t="s">
        <v>110</v>
      </c>
    </row>
    <row r="1224" spans="2:11" x14ac:dyDescent="0.2">
      <c r="B1224" t="s">
        <v>1</v>
      </c>
      <c r="C1224" s="2" t="s">
        <v>346</v>
      </c>
      <c r="D1224" t="s">
        <v>383</v>
      </c>
      <c r="E1224" t="s">
        <v>235</v>
      </c>
      <c r="F1224">
        <v>2458</v>
      </c>
      <c r="G1224">
        <v>1015</v>
      </c>
      <c r="H1224">
        <v>1246</v>
      </c>
      <c r="I1224">
        <v>683</v>
      </c>
      <c r="J1224" t="s">
        <v>110</v>
      </c>
      <c r="K1224" t="s">
        <v>110</v>
      </c>
    </row>
    <row r="1225" spans="2:11" x14ac:dyDescent="0.2">
      <c r="B1225" t="s">
        <v>1</v>
      </c>
      <c r="C1225" s="2" t="s">
        <v>347</v>
      </c>
      <c r="D1225" t="s">
        <v>384</v>
      </c>
      <c r="E1225" t="s">
        <v>234</v>
      </c>
      <c r="F1225" t="s">
        <v>110</v>
      </c>
      <c r="G1225" t="s">
        <v>110</v>
      </c>
      <c r="H1225" t="s">
        <v>110</v>
      </c>
      <c r="I1225" t="s">
        <v>110</v>
      </c>
      <c r="J1225" t="s">
        <v>110</v>
      </c>
      <c r="K1225" t="s">
        <v>110</v>
      </c>
    </row>
    <row r="1226" spans="2:11" x14ac:dyDescent="0.2">
      <c r="B1226" t="s">
        <v>1</v>
      </c>
      <c r="C1226" s="2" t="s">
        <v>348</v>
      </c>
      <c r="D1226" t="s">
        <v>385</v>
      </c>
      <c r="E1226" t="s">
        <v>234</v>
      </c>
      <c r="F1226">
        <v>0</v>
      </c>
      <c r="G1226">
        <v>246</v>
      </c>
      <c r="H1226">
        <v>255</v>
      </c>
      <c r="I1226">
        <v>387</v>
      </c>
      <c r="J1226">
        <v>461</v>
      </c>
      <c r="K1226">
        <v>405</v>
      </c>
    </row>
    <row r="1227" spans="2:11" x14ac:dyDescent="0.2">
      <c r="B1227" t="s">
        <v>1</v>
      </c>
      <c r="C1227" s="2" t="s">
        <v>349</v>
      </c>
      <c r="D1227" t="s">
        <v>386</v>
      </c>
      <c r="E1227" t="s">
        <v>234</v>
      </c>
      <c r="F1227">
        <v>47</v>
      </c>
      <c r="G1227">
        <v>308</v>
      </c>
      <c r="H1227">
        <v>454</v>
      </c>
      <c r="I1227">
        <v>425</v>
      </c>
      <c r="J1227">
        <v>453</v>
      </c>
      <c r="K1227">
        <v>318</v>
      </c>
    </row>
    <row r="1228" spans="2:11" x14ac:dyDescent="0.2">
      <c r="B1228" t="s">
        <v>1</v>
      </c>
      <c r="C1228" s="2" t="s">
        <v>350</v>
      </c>
      <c r="D1228" t="s">
        <v>387</v>
      </c>
      <c r="E1228" t="s">
        <v>234</v>
      </c>
      <c r="F1228">
        <v>45</v>
      </c>
      <c r="G1228">
        <v>246</v>
      </c>
      <c r="H1228">
        <v>342</v>
      </c>
      <c r="I1228">
        <v>319</v>
      </c>
      <c r="J1228">
        <v>322</v>
      </c>
      <c r="K1228">
        <v>287</v>
      </c>
    </row>
    <row r="1229" spans="2:11" x14ac:dyDescent="0.2">
      <c r="B1229" t="s">
        <v>1</v>
      </c>
      <c r="C1229" s="2" t="s">
        <v>351</v>
      </c>
      <c r="D1229" t="s">
        <v>388</v>
      </c>
      <c r="E1229" t="s">
        <v>234</v>
      </c>
      <c r="F1229">
        <v>187</v>
      </c>
      <c r="G1229">
        <v>474</v>
      </c>
      <c r="H1229">
        <v>659</v>
      </c>
      <c r="I1229">
        <v>709</v>
      </c>
      <c r="J1229">
        <v>928</v>
      </c>
      <c r="K1229">
        <v>587</v>
      </c>
    </row>
    <row r="1230" spans="2:11" x14ac:dyDescent="0.2">
      <c r="B1230" t="s">
        <v>1</v>
      </c>
      <c r="C1230" s="2" t="s">
        <v>352</v>
      </c>
      <c r="D1230" t="s">
        <v>389</v>
      </c>
      <c r="E1230" t="s">
        <v>235</v>
      </c>
      <c r="F1230">
        <v>30</v>
      </c>
      <c r="G1230">
        <v>139</v>
      </c>
      <c r="H1230">
        <v>438</v>
      </c>
      <c r="I1230">
        <v>247</v>
      </c>
      <c r="J1230">
        <v>259</v>
      </c>
      <c r="K1230" t="s">
        <v>110</v>
      </c>
    </row>
    <row r="1231" spans="2:11" x14ac:dyDescent="0.2">
      <c r="B1231" t="s">
        <v>1</v>
      </c>
      <c r="C1231" s="2" t="s">
        <v>205</v>
      </c>
      <c r="D1231" t="s">
        <v>390</v>
      </c>
      <c r="E1231" t="s">
        <v>234</v>
      </c>
      <c r="F1231">
        <v>1707</v>
      </c>
      <c r="G1231">
        <v>3255</v>
      </c>
      <c r="H1231">
        <v>3258</v>
      </c>
      <c r="I1231">
        <v>3513</v>
      </c>
      <c r="J1231">
        <v>3247</v>
      </c>
      <c r="K1231">
        <v>2728</v>
      </c>
    </row>
    <row r="1232" spans="2:11" x14ac:dyDescent="0.2">
      <c r="B1232" t="s">
        <v>1</v>
      </c>
      <c r="C1232" s="2" t="s">
        <v>225</v>
      </c>
      <c r="D1232" t="s">
        <v>391</v>
      </c>
      <c r="E1232" t="s">
        <v>234</v>
      </c>
      <c r="F1232">
        <v>9029</v>
      </c>
      <c r="G1232">
        <v>5566</v>
      </c>
      <c r="H1232">
        <v>4325</v>
      </c>
      <c r="I1232">
        <v>3725</v>
      </c>
      <c r="J1232">
        <v>3388</v>
      </c>
      <c r="K1232">
        <v>303</v>
      </c>
    </row>
    <row r="1233" spans="2:11" x14ac:dyDescent="0.2">
      <c r="B1233" t="s">
        <v>237</v>
      </c>
      <c r="C1233" s="2" t="s">
        <v>229</v>
      </c>
      <c r="D1233" t="s">
        <v>230</v>
      </c>
      <c r="E1233" t="s">
        <v>110</v>
      </c>
      <c r="F1233" t="s">
        <v>110</v>
      </c>
      <c r="G1233" t="s">
        <v>110</v>
      </c>
      <c r="H1233" t="s">
        <v>110</v>
      </c>
      <c r="I1233" t="s">
        <v>110</v>
      </c>
      <c r="J1233" t="s">
        <v>110</v>
      </c>
      <c r="K1233" t="s">
        <v>110</v>
      </c>
    </row>
    <row r="1234" spans="2:11" x14ac:dyDescent="0.2">
      <c r="B1234" t="s">
        <v>2</v>
      </c>
      <c r="C1234" s="2" t="s">
        <v>206</v>
      </c>
      <c r="D1234" t="s">
        <v>207</v>
      </c>
      <c r="E1234" t="s">
        <v>234</v>
      </c>
      <c r="F1234">
        <v>6705</v>
      </c>
      <c r="G1234">
        <v>22343</v>
      </c>
      <c r="H1234">
        <v>21557</v>
      </c>
      <c r="I1234">
        <v>21756</v>
      </c>
      <c r="J1234">
        <v>18713</v>
      </c>
      <c r="K1234">
        <v>15176</v>
      </c>
    </row>
    <row r="1235" spans="2:11" x14ac:dyDescent="0.2">
      <c r="B1235" t="s">
        <v>2</v>
      </c>
      <c r="C1235" s="2" t="s">
        <v>39</v>
      </c>
      <c r="D1235" t="s">
        <v>301</v>
      </c>
      <c r="E1235" t="s">
        <v>234</v>
      </c>
      <c r="F1235">
        <v>14397</v>
      </c>
      <c r="G1235">
        <v>14265</v>
      </c>
      <c r="H1235">
        <v>11482</v>
      </c>
      <c r="I1235">
        <v>12350</v>
      </c>
      <c r="J1235">
        <v>10397</v>
      </c>
      <c r="K1235">
        <v>7802</v>
      </c>
    </row>
    <row r="1236" spans="2:11" x14ac:dyDescent="0.2">
      <c r="B1236" t="s">
        <v>2</v>
      </c>
      <c r="C1236" s="2" t="s">
        <v>40</v>
      </c>
      <c r="D1236" t="s">
        <v>41</v>
      </c>
      <c r="E1236" t="s">
        <v>235</v>
      </c>
      <c r="F1236">
        <v>13479</v>
      </c>
      <c r="G1236">
        <v>16618</v>
      </c>
      <c r="H1236">
        <v>14682</v>
      </c>
      <c r="I1236">
        <v>14738</v>
      </c>
      <c r="J1236">
        <v>10949</v>
      </c>
      <c r="K1236">
        <v>5907</v>
      </c>
    </row>
    <row r="1237" spans="2:11" x14ac:dyDescent="0.2">
      <c r="B1237" t="s">
        <v>2</v>
      </c>
      <c r="C1237" s="2" t="s">
        <v>208</v>
      </c>
      <c r="D1237" t="s">
        <v>209</v>
      </c>
      <c r="E1237" t="s">
        <v>234</v>
      </c>
      <c r="F1237">
        <v>4751</v>
      </c>
      <c r="G1237">
        <v>4536</v>
      </c>
      <c r="H1237">
        <v>3928</v>
      </c>
      <c r="I1237">
        <v>3208</v>
      </c>
      <c r="J1237">
        <v>2680</v>
      </c>
      <c r="K1237">
        <v>1969</v>
      </c>
    </row>
    <row r="1238" spans="2:11" x14ac:dyDescent="0.2">
      <c r="B1238" t="s">
        <v>2</v>
      </c>
      <c r="C1238" s="2" t="s">
        <v>42</v>
      </c>
      <c r="D1238" t="s">
        <v>43</v>
      </c>
      <c r="E1238" t="s">
        <v>235</v>
      </c>
      <c r="F1238">
        <v>9367</v>
      </c>
      <c r="G1238">
        <v>12648</v>
      </c>
      <c r="H1238">
        <v>11964</v>
      </c>
      <c r="I1238">
        <v>9262</v>
      </c>
      <c r="J1238">
        <v>7504</v>
      </c>
      <c r="K1238">
        <v>6034</v>
      </c>
    </row>
    <row r="1239" spans="2:11" x14ac:dyDescent="0.2">
      <c r="B1239" t="s">
        <v>2</v>
      </c>
      <c r="C1239" s="2" t="s">
        <v>44</v>
      </c>
      <c r="D1239" t="s">
        <v>392</v>
      </c>
      <c r="E1239" t="s">
        <v>235</v>
      </c>
      <c r="F1239">
        <v>11111</v>
      </c>
      <c r="G1239">
        <v>13346</v>
      </c>
      <c r="H1239">
        <v>15797</v>
      </c>
      <c r="I1239">
        <v>15240</v>
      </c>
      <c r="J1239">
        <v>13539</v>
      </c>
      <c r="K1239">
        <v>11678</v>
      </c>
    </row>
    <row r="1240" spans="2:11" x14ac:dyDescent="0.2">
      <c r="B1240" t="s">
        <v>2</v>
      </c>
      <c r="C1240" s="2" t="s">
        <v>45</v>
      </c>
      <c r="D1240" t="s">
        <v>393</v>
      </c>
      <c r="E1240" t="s">
        <v>235</v>
      </c>
      <c r="F1240">
        <v>11978</v>
      </c>
      <c r="G1240">
        <v>12918</v>
      </c>
      <c r="H1240">
        <v>12188</v>
      </c>
      <c r="I1240">
        <v>10604</v>
      </c>
      <c r="J1240">
        <v>8640</v>
      </c>
      <c r="K1240">
        <v>2917</v>
      </c>
    </row>
    <row r="1241" spans="2:11" x14ac:dyDescent="0.2">
      <c r="B1241" t="s">
        <v>2</v>
      </c>
      <c r="C1241" s="2" t="s">
        <v>46</v>
      </c>
      <c r="D1241" t="s">
        <v>47</v>
      </c>
      <c r="E1241" t="s">
        <v>235</v>
      </c>
      <c r="F1241">
        <v>9094</v>
      </c>
      <c r="G1241">
        <v>13889</v>
      </c>
      <c r="H1241">
        <v>13502</v>
      </c>
      <c r="I1241">
        <v>8600</v>
      </c>
      <c r="J1241">
        <v>8847</v>
      </c>
      <c r="K1241">
        <v>6423</v>
      </c>
    </row>
    <row r="1242" spans="2:11" x14ac:dyDescent="0.2">
      <c r="B1242" t="s">
        <v>2</v>
      </c>
      <c r="C1242" s="2" t="s">
        <v>48</v>
      </c>
      <c r="D1242" t="s">
        <v>49</v>
      </c>
      <c r="E1242" t="s">
        <v>235</v>
      </c>
      <c r="F1242">
        <v>38458</v>
      </c>
      <c r="G1242">
        <v>39598</v>
      </c>
      <c r="H1242">
        <v>50846</v>
      </c>
      <c r="I1242">
        <v>34034</v>
      </c>
      <c r="J1242">
        <v>32213</v>
      </c>
      <c r="K1242">
        <v>26999</v>
      </c>
    </row>
    <row r="1243" spans="2:11" x14ac:dyDescent="0.2">
      <c r="B1243" t="s">
        <v>2</v>
      </c>
      <c r="C1243" s="2" t="s">
        <v>50</v>
      </c>
      <c r="D1243" t="s">
        <v>51</v>
      </c>
      <c r="E1243" t="s">
        <v>235</v>
      </c>
      <c r="F1243">
        <v>5256</v>
      </c>
      <c r="G1243">
        <v>8600</v>
      </c>
      <c r="H1243">
        <v>8546</v>
      </c>
      <c r="I1243">
        <v>7091</v>
      </c>
      <c r="J1243">
        <v>7405</v>
      </c>
      <c r="K1243">
        <v>4971</v>
      </c>
    </row>
    <row r="1244" spans="2:11" x14ac:dyDescent="0.2">
      <c r="B1244" t="s">
        <v>2</v>
      </c>
      <c r="C1244" s="2" t="s">
        <v>113</v>
      </c>
      <c r="D1244" t="s">
        <v>111</v>
      </c>
      <c r="E1244" t="s">
        <v>234</v>
      </c>
      <c r="F1244">
        <v>473</v>
      </c>
      <c r="G1244">
        <v>2919</v>
      </c>
      <c r="H1244">
        <v>3668</v>
      </c>
      <c r="I1244">
        <v>3355</v>
      </c>
      <c r="J1244">
        <v>2556</v>
      </c>
      <c r="K1244">
        <v>2045</v>
      </c>
    </row>
    <row r="1245" spans="2:11" x14ac:dyDescent="0.2">
      <c r="B1245" t="s">
        <v>2</v>
      </c>
      <c r="C1245" s="2" t="s">
        <v>52</v>
      </c>
      <c r="D1245" t="s">
        <v>394</v>
      </c>
      <c r="E1245" t="s">
        <v>235</v>
      </c>
      <c r="F1245">
        <v>11632</v>
      </c>
      <c r="G1245">
        <v>18538</v>
      </c>
      <c r="H1245">
        <v>19038</v>
      </c>
      <c r="I1245">
        <v>15951</v>
      </c>
      <c r="J1245">
        <v>12324</v>
      </c>
      <c r="K1245">
        <v>10554</v>
      </c>
    </row>
    <row r="1246" spans="2:11" x14ac:dyDescent="0.2">
      <c r="B1246" t="s">
        <v>2</v>
      </c>
      <c r="C1246" s="2" t="s">
        <v>53</v>
      </c>
      <c r="D1246" t="s">
        <v>395</v>
      </c>
      <c r="E1246" t="s">
        <v>234</v>
      </c>
      <c r="F1246">
        <v>14560</v>
      </c>
      <c r="G1246">
        <v>21402</v>
      </c>
      <c r="H1246">
        <v>20885</v>
      </c>
      <c r="I1246">
        <v>14413</v>
      </c>
      <c r="J1246">
        <v>11076</v>
      </c>
      <c r="K1246">
        <v>7838</v>
      </c>
    </row>
    <row r="1247" spans="2:11" x14ac:dyDescent="0.2">
      <c r="B1247" t="s">
        <v>2</v>
      </c>
      <c r="C1247" s="2" t="s">
        <v>54</v>
      </c>
      <c r="D1247" t="s">
        <v>55</v>
      </c>
      <c r="E1247" t="s">
        <v>235</v>
      </c>
      <c r="F1247">
        <v>1689</v>
      </c>
      <c r="G1247">
        <v>6140</v>
      </c>
      <c r="H1247">
        <v>5247</v>
      </c>
      <c r="I1247">
        <v>4503</v>
      </c>
      <c r="J1247">
        <v>2660</v>
      </c>
      <c r="K1247">
        <v>2843</v>
      </c>
    </row>
    <row r="1248" spans="2:11" x14ac:dyDescent="0.2">
      <c r="B1248" t="s">
        <v>2</v>
      </c>
      <c r="C1248" s="2" t="s">
        <v>56</v>
      </c>
      <c r="D1248" t="s">
        <v>57</v>
      </c>
      <c r="E1248" t="s">
        <v>235</v>
      </c>
      <c r="F1248">
        <v>7118</v>
      </c>
      <c r="G1248">
        <v>8754</v>
      </c>
      <c r="H1248">
        <v>8443</v>
      </c>
      <c r="I1248">
        <v>6572</v>
      </c>
      <c r="J1248">
        <v>4626</v>
      </c>
      <c r="K1248">
        <v>3730</v>
      </c>
    </row>
    <row r="1249" spans="2:11" x14ac:dyDescent="0.2">
      <c r="B1249" t="s">
        <v>2</v>
      </c>
      <c r="C1249" s="2" t="s">
        <v>58</v>
      </c>
      <c r="D1249" t="s">
        <v>59</v>
      </c>
      <c r="E1249" t="s">
        <v>235</v>
      </c>
      <c r="F1249">
        <v>4823</v>
      </c>
      <c r="G1249">
        <v>5385</v>
      </c>
      <c r="H1249">
        <v>5692</v>
      </c>
      <c r="I1249">
        <v>5665</v>
      </c>
      <c r="J1249">
        <v>4773</v>
      </c>
      <c r="K1249">
        <v>4088</v>
      </c>
    </row>
    <row r="1250" spans="2:11" x14ac:dyDescent="0.2">
      <c r="B1250" t="s">
        <v>2</v>
      </c>
      <c r="C1250" s="2" t="s">
        <v>62</v>
      </c>
      <c r="D1250" t="s">
        <v>396</v>
      </c>
      <c r="E1250" t="s">
        <v>235</v>
      </c>
      <c r="F1250">
        <v>12666</v>
      </c>
      <c r="G1250">
        <v>14230</v>
      </c>
      <c r="H1250">
        <v>12590</v>
      </c>
      <c r="I1250">
        <v>10677</v>
      </c>
      <c r="J1250">
        <v>8532</v>
      </c>
      <c r="K1250">
        <v>7527</v>
      </c>
    </row>
    <row r="1251" spans="2:11" x14ac:dyDescent="0.2">
      <c r="B1251" t="s">
        <v>2</v>
      </c>
      <c r="C1251" s="2" t="s">
        <v>63</v>
      </c>
      <c r="D1251" t="s">
        <v>397</v>
      </c>
      <c r="E1251" t="s">
        <v>235</v>
      </c>
      <c r="F1251">
        <v>11016</v>
      </c>
      <c r="G1251">
        <v>10996</v>
      </c>
      <c r="H1251">
        <v>10254</v>
      </c>
      <c r="I1251" t="s">
        <v>110</v>
      </c>
      <c r="J1251">
        <v>7611</v>
      </c>
      <c r="K1251">
        <v>5817</v>
      </c>
    </row>
    <row r="1252" spans="2:11" x14ac:dyDescent="0.2">
      <c r="B1252" t="s">
        <v>2</v>
      </c>
      <c r="C1252" s="2" t="s">
        <v>64</v>
      </c>
      <c r="D1252" t="s">
        <v>65</v>
      </c>
      <c r="E1252" t="s">
        <v>235</v>
      </c>
      <c r="F1252">
        <v>19095</v>
      </c>
      <c r="G1252">
        <v>28811</v>
      </c>
      <c r="H1252">
        <v>24789</v>
      </c>
      <c r="I1252">
        <v>19558</v>
      </c>
      <c r="J1252">
        <v>14029</v>
      </c>
      <c r="K1252">
        <v>10596</v>
      </c>
    </row>
    <row r="1253" spans="2:11" x14ac:dyDescent="0.2">
      <c r="B1253" t="s">
        <v>2</v>
      </c>
      <c r="C1253" s="2" t="s">
        <v>66</v>
      </c>
      <c r="D1253" t="s">
        <v>398</v>
      </c>
      <c r="E1253" t="s">
        <v>235</v>
      </c>
      <c r="F1253">
        <v>41392</v>
      </c>
      <c r="G1253">
        <v>68049</v>
      </c>
      <c r="H1253">
        <v>49045</v>
      </c>
      <c r="I1253">
        <v>41211</v>
      </c>
      <c r="J1253">
        <v>36935</v>
      </c>
      <c r="K1253">
        <v>33781</v>
      </c>
    </row>
    <row r="1254" spans="2:11" x14ac:dyDescent="0.2">
      <c r="B1254" t="s">
        <v>2</v>
      </c>
      <c r="C1254" s="2" t="s">
        <v>67</v>
      </c>
      <c r="D1254" t="s">
        <v>399</v>
      </c>
      <c r="E1254" t="s">
        <v>235</v>
      </c>
      <c r="F1254">
        <v>8417</v>
      </c>
      <c r="G1254">
        <v>16430</v>
      </c>
      <c r="H1254">
        <v>18900</v>
      </c>
      <c r="I1254">
        <v>16843</v>
      </c>
      <c r="J1254">
        <v>13626</v>
      </c>
      <c r="K1254">
        <v>11939</v>
      </c>
    </row>
    <row r="1255" spans="2:11" x14ac:dyDescent="0.2">
      <c r="B1255" t="s">
        <v>2</v>
      </c>
      <c r="C1255" s="2" t="s">
        <v>68</v>
      </c>
      <c r="D1255" t="s">
        <v>400</v>
      </c>
      <c r="E1255" t="s">
        <v>235</v>
      </c>
      <c r="F1255">
        <v>11134</v>
      </c>
      <c r="G1255">
        <v>11457</v>
      </c>
      <c r="H1255">
        <v>11044</v>
      </c>
      <c r="I1255">
        <v>10734</v>
      </c>
      <c r="J1255">
        <v>7910</v>
      </c>
      <c r="K1255">
        <v>7018</v>
      </c>
    </row>
    <row r="1256" spans="2:11" x14ac:dyDescent="0.2">
      <c r="B1256" t="s">
        <v>2</v>
      </c>
      <c r="C1256" s="2" t="s">
        <v>212</v>
      </c>
      <c r="D1256" t="s">
        <v>213</v>
      </c>
      <c r="E1256" t="s">
        <v>234</v>
      </c>
      <c r="F1256">
        <v>9918</v>
      </c>
      <c r="G1256">
        <v>10668</v>
      </c>
      <c r="H1256">
        <v>10939</v>
      </c>
      <c r="I1256">
        <v>8679</v>
      </c>
      <c r="J1256">
        <v>7412</v>
      </c>
      <c r="K1256">
        <v>5253</v>
      </c>
    </row>
    <row r="1257" spans="2:11" x14ac:dyDescent="0.2">
      <c r="B1257" t="s">
        <v>2</v>
      </c>
      <c r="C1257" s="2" t="s">
        <v>70</v>
      </c>
      <c r="D1257" t="s">
        <v>71</v>
      </c>
      <c r="E1257" t="s">
        <v>235</v>
      </c>
      <c r="F1257">
        <v>53802</v>
      </c>
      <c r="G1257">
        <v>36741</v>
      </c>
      <c r="H1257">
        <v>20810</v>
      </c>
      <c r="I1257">
        <v>15109</v>
      </c>
      <c r="J1257">
        <v>12354</v>
      </c>
      <c r="K1257">
        <v>7295</v>
      </c>
    </row>
    <row r="1258" spans="2:11" x14ac:dyDescent="0.2">
      <c r="B1258" t="s">
        <v>2</v>
      </c>
      <c r="C1258" s="2" t="s">
        <v>72</v>
      </c>
      <c r="D1258" t="s">
        <v>73</v>
      </c>
      <c r="E1258" t="s">
        <v>235</v>
      </c>
      <c r="F1258">
        <v>788</v>
      </c>
      <c r="G1258">
        <v>167</v>
      </c>
      <c r="H1258">
        <v>936</v>
      </c>
      <c r="I1258">
        <v>981</v>
      </c>
      <c r="J1258">
        <v>761</v>
      </c>
      <c r="K1258">
        <v>77</v>
      </c>
    </row>
    <row r="1259" spans="2:11" x14ac:dyDescent="0.2">
      <c r="B1259" t="s">
        <v>2</v>
      </c>
      <c r="C1259" s="2" t="s">
        <v>214</v>
      </c>
      <c r="D1259" t="s">
        <v>215</v>
      </c>
      <c r="E1259" t="s">
        <v>234</v>
      </c>
      <c r="F1259">
        <v>2614</v>
      </c>
      <c r="G1259">
        <v>2963</v>
      </c>
      <c r="H1259">
        <v>3020</v>
      </c>
      <c r="I1259">
        <v>2257</v>
      </c>
      <c r="J1259">
        <v>1822</v>
      </c>
      <c r="K1259">
        <v>1342</v>
      </c>
    </row>
    <row r="1260" spans="2:11" x14ac:dyDescent="0.2">
      <c r="B1260" t="s">
        <v>2</v>
      </c>
      <c r="C1260" s="2" t="s">
        <v>231</v>
      </c>
      <c r="D1260" t="s">
        <v>401</v>
      </c>
      <c r="E1260" t="s">
        <v>234</v>
      </c>
      <c r="F1260" t="s">
        <v>110</v>
      </c>
      <c r="G1260" t="s">
        <v>110</v>
      </c>
      <c r="H1260" t="s">
        <v>110</v>
      </c>
      <c r="I1260" t="s">
        <v>110</v>
      </c>
      <c r="J1260" t="s">
        <v>110</v>
      </c>
      <c r="K1260" t="s">
        <v>110</v>
      </c>
    </row>
    <row r="1261" spans="2:11" x14ac:dyDescent="0.2">
      <c r="B1261" t="s">
        <v>2</v>
      </c>
      <c r="C1261" s="2" t="s">
        <v>216</v>
      </c>
      <c r="D1261" t="s">
        <v>402</v>
      </c>
      <c r="E1261" t="s">
        <v>234</v>
      </c>
      <c r="F1261" t="s">
        <v>110</v>
      </c>
      <c r="G1261" t="s">
        <v>110</v>
      </c>
      <c r="H1261" t="s">
        <v>110</v>
      </c>
      <c r="I1261" t="s">
        <v>110</v>
      </c>
      <c r="J1261" t="s">
        <v>110</v>
      </c>
      <c r="K1261" t="s">
        <v>110</v>
      </c>
    </row>
    <row r="1262" spans="2:11" x14ac:dyDescent="0.2">
      <c r="B1262" t="s">
        <v>2</v>
      </c>
      <c r="C1262" s="2" t="s">
        <v>74</v>
      </c>
      <c r="D1262" t="s">
        <v>75</v>
      </c>
      <c r="E1262" t="s">
        <v>235</v>
      </c>
      <c r="F1262">
        <v>8049</v>
      </c>
      <c r="G1262">
        <v>21716</v>
      </c>
      <c r="H1262">
        <v>24067</v>
      </c>
      <c r="I1262">
        <v>19948</v>
      </c>
      <c r="J1262">
        <v>22740</v>
      </c>
      <c r="K1262">
        <v>25821</v>
      </c>
    </row>
    <row r="1263" spans="2:11" x14ac:dyDescent="0.2">
      <c r="B1263" t="s">
        <v>2</v>
      </c>
      <c r="C1263" s="2" t="s">
        <v>76</v>
      </c>
      <c r="D1263" t="s">
        <v>403</v>
      </c>
      <c r="E1263" t="s">
        <v>234</v>
      </c>
      <c r="F1263">
        <v>1062</v>
      </c>
      <c r="G1263">
        <v>3243</v>
      </c>
      <c r="H1263">
        <v>2985</v>
      </c>
      <c r="I1263">
        <v>2817</v>
      </c>
      <c r="J1263">
        <v>3226</v>
      </c>
      <c r="K1263">
        <v>3221</v>
      </c>
    </row>
    <row r="1264" spans="2:11" x14ac:dyDescent="0.2">
      <c r="B1264" t="s">
        <v>2</v>
      </c>
      <c r="C1264" s="2" t="s">
        <v>232</v>
      </c>
      <c r="D1264" t="s">
        <v>404</v>
      </c>
      <c r="E1264" t="s">
        <v>234</v>
      </c>
      <c r="F1264" t="s">
        <v>110</v>
      </c>
      <c r="G1264">
        <v>250</v>
      </c>
      <c r="H1264">
        <v>449</v>
      </c>
      <c r="I1264">
        <v>575</v>
      </c>
      <c r="J1264">
        <v>645</v>
      </c>
      <c r="K1264">
        <v>735</v>
      </c>
    </row>
    <row r="1265" spans="2:11" x14ac:dyDescent="0.2">
      <c r="B1265" t="s">
        <v>2</v>
      </c>
      <c r="C1265" s="2" t="s">
        <v>77</v>
      </c>
      <c r="D1265" t="s">
        <v>405</v>
      </c>
      <c r="E1265" t="s">
        <v>235</v>
      </c>
      <c r="F1265">
        <v>4078</v>
      </c>
      <c r="G1265">
        <v>3698</v>
      </c>
      <c r="H1265">
        <v>3978</v>
      </c>
      <c r="I1265">
        <v>4338</v>
      </c>
      <c r="J1265">
        <v>3121</v>
      </c>
      <c r="K1265">
        <v>4257</v>
      </c>
    </row>
    <row r="1266" spans="2:11" x14ac:dyDescent="0.2">
      <c r="B1266" t="s">
        <v>410</v>
      </c>
      <c r="C1266" s="2" t="s">
        <v>87</v>
      </c>
      <c r="D1266" t="s">
        <v>88</v>
      </c>
      <c r="E1266" t="s">
        <v>235</v>
      </c>
      <c r="F1266">
        <v>39158</v>
      </c>
      <c r="G1266">
        <v>29089</v>
      </c>
      <c r="H1266">
        <v>23987</v>
      </c>
      <c r="I1266">
        <v>26725</v>
      </c>
      <c r="J1266">
        <v>16946</v>
      </c>
      <c r="K1266">
        <v>13990</v>
      </c>
    </row>
    <row r="1267" spans="2:11" x14ac:dyDescent="0.2">
      <c r="B1267" t="s">
        <v>410</v>
      </c>
      <c r="C1267" s="2" t="s">
        <v>25</v>
      </c>
      <c r="D1267" t="s">
        <v>316</v>
      </c>
      <c r="E1267" t="s">
        <v>235</v>
      </c>
      <c r="F1267">
        <v>10792</v>
      </c>
      <c r="G1267">
        <v>20651</v>
      </c>
      <c r="H1267">
        <v>18255</v>
      </c>
      <c r="I1267">
        <v>16973</v>
      </c>
      <c r="J1267">
        <v>14235</v>
      </c>
      <c r="K1267">
        <v>12692</v>
      </c>
    </row>
    <row r="1268" spans="2:11" x14ac:dyDescent="0.2">
      <c r="B1268" t="s">
        <v>410</v>
      </c>
      <c r="C1268" s="2" t="s">
        <v>90</v>
      </c>
      <c r="D1268" t="s">
        <v>324</v>
      </c>
      <c r="E1268" t="s">
        <v>235</v>
      </c>
      <c r="F1268">
        <v>94257</v>
      </c>
      <c r="G1268">
        <v>96181</v>
      </c>
      <c r="H1268">
        <v>98906</v>
      </c>
      <c r="I1268">
        <v>94129</v>
      </c>
      <c r="J1268">
        <v>78428</v>
      </c>
      <c r="K1268">
        <v>69085</v>
      </c>
    </row>
    <row r="1269" spans="2:11" x14ac:dyDescent="0.2">
      <c r="B1269" t="s">
        <v>410</v>
      </c>
      <c r="C1269" s="2" t="s">
        <v>218</v>
      </c>
      <c r="D1269" t="s">
        <v>302</v>
      </c>
      <c r="E1269" t="s">
        <v>234</v>
      </c>
      <c r="F1269">
        <v>3474</v>
      </c>
      <c r="G1269">
        <v>2055</v>
      </c>
      <c r="H1269">
        <v>1687</v>
      </c>
      <c r="I1269">
        <v>1632</v>
      </c>
      <c r="J1269">
        <v>858</v>
      </c>
      <c r="K1269">
        <v>1567</v>
      </c>
    </row>
    <row r="1270" spans="2:11" x14ac:dyDescent="0.2">
      <c r="B1270" t="s">
        <v>410</v>
      </c>
      <c r="C1270" s="2" t="s">
        <v>210</v>
      </c>
      <c r="D1270" t="s">
        <v>211</v>
      </c>
      <c r="E1270" t="s">
        <v>234</v>
      </c>
      <c r="F1270">
        <v>32923</v>
      </c>
      <c r="G1270">
        <v>41397</v>
      </c>
      <c r="H1270">
        <v>39268</v>
      </c>
      <c r="I1270">
        <v>32355</v>
      </c>
      <c r="J1270">
        <v>30870</v>
      </c>
      <c r="K1270">
        <v>26766</v>
      </c>
    </row>
    <row r="1271" spans="2:11" x14ac:dyDescent="0.2">
      <c r="B1271" t="s">
        <v>410</v>
      </c>
      <c r="C1271" s="2" t="s">
        <v>26</v>
      </c>
      <c r="D1271" t="s">
        <v>27</v>
      </c>
      <c r="E1271" t="s">
        <v>235</v>
      </c>
      <c r="F1271">
        <v>18313</v>
      </c>
      <c r="G1271">
        <v>23428</v>
      </c>
      <c r="H1271">
        <v>19242</v>
      </c>
      <c r="I1271">
        <v>17735</v>
      </c>
      <c r="J1271">
        <v>16242</v>
      </c>
      <c r="K1271">
        <v>14023</v>
      </c>
    </row>
    <row r="1272" spans="2:11" x14ac:dyDescent="0.2">
      <c r="B1272" t="s">
        <v>410</v>
      </c>
      <c r="C1272" s="2" t="s">
        <v>60</v>
      </c>
      <c r="D1272" t="s">
        <v>61</v>
      </c>
      <c r="E1272" t="s">
        <v>235</v>
      </c>
      <c r="F1272">
        <v>28389</v>
      </c>
      <c r="G1272">
        <v>52336</v>
      </c>
      <c r="H1272">
        <v>57919</v>
      </c>
      <c r="I1272">
        <v>38002</v>
      </c>
      <c r="J1272">
        <v>31584</v>
      </c>
      <c r="K1272">
        <v>30952</v>
      </c>
    </row>
    <row r="1273" spans="2:11" x14ac:dyDescent="0.2">
      <c r="B1273" t="s">
        <v>410</v>
      </c>
      <c r="C1273" s="2" t="s">
        <v>165</v>
      </c>
      <c r="D1273" t="s">
        <v>166</v>
      </c>
      <c r="E1273" t="s">
        <v>234</v>
      </c>
      <c r="F1273">
        <v>6823</v>
      </c>
      <c r="G1273">
        <v>9111</v>
      </c>
      <c r="H1273">
        <v>7701</v>
      </c>
      <c r="I1273">
        <v>6698</v>
      </c>
      <c r="J1273">
        <v>5109</v>
      </c>
      <c r="K1273">
        <v>4231</v>
      </c>
    </row>
    <row r="1274" spans="2:11" x14ac:dyDescent="0.2">
      <c r="B1274" t="s">
        <v>410</v>
      </c>
      <c r="C1274" s="2" t="s">
        <v>219</v>
      </c>
      <c r="D1274" t="s">
        <v>314</v>
      </c>
      <c r="E1274" t="s">
        <v>235</v>
      </c>
      <c r="F1274">
        <v>1838</v>
      </c>
      <c r="G1274">
        <v>8602</v>
      </c>
      <c r="H1274">
        <v>6516</v>
      </c>
      <c r="I1274">
        <v>8690</v>
      </c>
      <c r="J1274">
        <v>15805</v>
      </c>
      <c r="K1274">
        <v>11098</v>
      </c>
    </row>
    <row r="1275" spans="2:11" x14ac:dyDescent="0.2">
      <c r="B1275" t="s">
        <v>410</v>
      </c>
      <c r="C1275" s="2" t="s">
        <v>69</v>
      </c>
      <c r="D1275" t="s">
        <v>407</v>
      </c>
      <c r="E1275" t="s">
        <v>235</v>
      </c>
      <c r="F1275">
        <v>66505</v>
      </c>
      <c r="G1275">
        <v>73086</v>
      </c>
      <c r="H1275">
        <v>45370</v>
      </c>
      <c r="I1275">
        <v>66280</v>
      </c>
      <c r="J1275">
        <v>58721</v>
      </c>
      <c r="K1275">
        <v>53657</v>
      </c>
    </row>
    <row r="1276" spans="2:11" x14ac:dyDescent="0.2">
      <c r="B1276" t="s">
        <v>410</v>
      </c>
      <c r="C1276" s="2" t="s">
        <v>222</v>
      </c>
      <c r="D1276" t="s">
        <v>304</v>
      </c>
      <c r="E1276" t="s">
        <v>234</v>
      </c>
      <c r="F1276">
        <v>23</v>
      </c>
      <c r="G1276">
        <v>177</v>
      </c>
      <c r="H1276">
        <v>427</v>
      </c>
      <c r="I1276">
        <v>841</v>
      </c>
      <c r="J1276">
        <v>582</v>
      </c>
      <c r="K1276">
        <v>718</v>
      </c>
    </row>
    <row r="1277" spans="2:11" x14ac:dyDescent="0.2">
      <c r="B1277" t="s">
        <v>410</v>
      </c>
      <c r="C1277" s="2" t="s">
        <v>195</v>
      </c>
      <c r="D1277" t="s">
        <v>196</v>
      </c>
      <c r="E1277" t="s">
        <v>236</v>
      </c>
      <c r="F1277" t="s">
        <v>110</v>
      </c>
      <c r="G1277" t="s">
        <v>110</v>
      </c>
      <c r="H1277" t="s">
        <v>110</v>
      </c>
      <c r="I1277" t="s">
        <v>110</v>
      </c>
      <c r="J1277" t="s">
        <v>110</v>
      </c>
      <c r="K1277" t="s">
        <v>110</v>
      </c>
    </row>
    <row r="1278" spans="2:11" x14ac:dyDescent="0.2">
      <c r="B1278" t="s">
        <v>410</v>
      </c>
      <c r="C1278" s="2" t="s">
        <v>198</v>
      </c>
      <c r="D1278" t="s">
        <v>363</v>
      </c>
      <c r="E1278" t="s">
        <v>234</v>
      </c>
      <c r="F1278">
        <v>2459</v>
      </c>
      <c r="G1278">
        <v>4402</v>
      </c>
      <c r="H1278">
        <v>4442</v>
      </c>
      <c r="I1278">
        <v>4251</v>
      </c>
      <c r="J1278">
        <v>3395</v>
      </c>
      <c r="K1278">
        <v>3229</v>
      </c>
    </row>
    <row r="1279" spans="2:11" x14ac:dyDescent="0.2">
      <c r="B1279" t="s">
        <v>410</v>
      </c>
      <c r="C1279" s="2" t="s">
        <v>224</v>
      </c>
      <c r="D1279" t="s">
        <v>305</v>
      </c>
      <c r="E1279" t="s">
        <v>234</v>
      </c>
      <c r="F1279">
        <v>2180</v>
      </c>
      <c r="G1279">
        <v>1694</v>
      </c>
      <c r="H1279">
        <v>1021</v>
      </c>
      <c r="I1279">
        <v>1210</v>
      </c>
      <c r="J1279">
        <v>1174</v>
      </c>
      <c r="K1279">
        <v>1067</v>
      </c>
    </row>
    <row r="1280" spans="2:11" x14ac:dyDescent="0.2">
      <c r="B1280" t="s">
        <v>410</v>
      </c>
      <c r="C1280" s="2" t="s">
        <v>204</v>
      </c>
      <c r="D1280" t="s">
        <v>377</v>
      </c>
      <c r="E1280" t="s">
        <v>234</v>
      </c>
      <c r="F1280">
        <v>900</v>
      </c>
      <c r="G1280">
        <v>2451</v>
      </c>
      <c r="H1280">
        <v>310</v>
      </c>
      <c r="I1280" t="s">
        <v>110</v>
      </c>
      <c r="J1280" t="s">
        <v>110</v>
      </c>
      <c r="K1280" t="s">
        <v>110</v>
      </c>
    </row>
    <row r="1281" spans="2:11" x14ac:dyDescent="0.2">
      <c r="B1281" t="s">
        <v>3</v>
      </c>
      <c r="C1281" s="2" t="s">
        <v>78</v>
      </c>
      <c r="D1281" t="s">
        <v>79</v>
      </c>
      <c r="E1281" t="s">
        <v>235</v>
      </c>
      <c r="F1281">
        <v>4285</v>
      </c>
      <c r="G1281">
        <v>7315</v>
      </c>
      <c r="H1281">
        <v>6892</v>
      </c>
      <c r="I1281">
        <v>5072</v>
      </c>
      <c r="J1281">
        <v>4363</v>
      </c>
      <c r="K1281">
        <v>1663</v>
      </c>
    </row>
    <row r="1282" spans="2:11" x14ac:dyDescent="0.2">
      <c r="B1282" t="s">
        <v>3</v>
      </c>
      <c r="C1282" s="2" t="s">
        <v>80</v>
      </c>
      <c r="D1282" t="s">
        <v>360</v>
      </c>
      <c r="E1282" t="s">
        <v>234</v>
      </c>
      <c r="F1282">
        <v>8932</v>
      </c>
      <c r="G1282">
        <v>8747</v>
      </c>
      <c r="H1282">
        <v>8237</v>
      </c>
      <c r="I1282">
        <v>7881</v>
      </c>
      <c r="J1282">
        <v>3512</v>
      </c>
      <c r="K1282">
        <v>2547</v>
      </c>
    </row>
    <row r="1283" spans="2:11" x14ac:dyDescent="0.2">
      <c r="B1283" t="s">
        <v>3</v>
      </c>
      <c r="C1283" s="2" t="s">
        <v>81</v>
      </c>
      <c r="D1283" t="s">
        <v>82</v>
      </c>
      <c r="E1283" t="s">
        <v>235</v>
      </c>
      <c r="F1283">
        <v>12609</v>
      </c>
      <c r="G1283">
        <v>18923</v>
      </c>
      <c r="H1283">
        <v>17044</v>
      </c>
      <c r="I1283">
        <v>14623</v>
      </c>
      <c r="J1283">
        <v>11520</v>
      </c>
      <c r="K1283">
        <v>6890</v>
      </c>
    </row>
    <row r="1284" spans="2:11" x14ac:dyDescent="0.2">
      <c r="B1284" t="s">
        <v>3</v>
      </c>
      <c r="C1284" s="2" t="s">
        <v>83</v>
      </c>
      <c r="D1284" t="s">
        <v>84</v>
      </c>
      <c r="E1284" t="s">
        <v>235</v>
      </c>
      <c r="F1284">
        <v>1418</v>
      </c>
      <c r="G1284">
        <v>3075</v>
      </c>
      <c r="H1284">
        <v>3273</v>
      </c>
      <c r="I1284">
        <v>2616</v>
      </c>
      <c r="J1284">
        <v>2015</v>
      </c>
      <c r="K1284">
        <v>826</v>
      </c>
    </row>
    <row r="1285" spans="2:11" x14ac:dyDescent="0.2">
      <c r="B1285" t="s">
        <v>3</v>
      </c>
      <c r="C1285" s="2" t="s">
        <v>217</v>
      </c>
      <c r="D1285" t="s">
        <v>311</v>
      </c>
      <c r="E1285" t="s">
        <v>234</v>
      </c>
      <c r="F1285" t="s">
        <v>110</v>
      </c>
      <c r="G1285" t="s">
        <v>110</v>
      </c>
      <c r="H1285" t="s">
        <v>110</v>
      </c>
      <c r="I1285" t="s">
        <v>110</v>
      </c>
      <c r="J1285" t="s">
        <v>110</v>
      </c>
      <c r="K1285" t="s">
        <v>110</v>
      </c>
    </row>
    <row r="1286" spans="2:11" x14ac:dyDescent="0.2">
      <c r="B1286" t="s">
        <v>3</v>
      </c>
      <c r="C1286" s="2" t="s">
        <v>85</v>
      </c>
      <c r="D1286" t="s">
        <v>86</v>
      </c>
      <c r="E1286" t="s">
        <v>235</v>
      </c>
      <c r="F1286">
        <v>23071</v>
      </c>
      <c r="G1286">
        <v>16886</v>
      </c>
      <c r="H1286">
        <v>15863</v>
      </c>
      <c r="I1286">
        <v>11364</v>
      </c>
      <c r="J1286">
        <v>9055</v>
      </c>
      <c r="K1286">
        <v>6968</v>
      </c>
    </row>
    <row r="1287" spans="2:11" x14ac:dyDescent="0.2">
      <c r="B1287" t="s">
        <v>3</v>
      </c>
      <c r="C1287" s="2" t="s">
        <v>89</v>
      </c>
      <c r="D1287" t="s">
        <v>312</v>
      </c>
      <c r="E1287" t="s">
        <v>234</v>
      </c>
      <c r="F1287" t="s">
        <v>110</v>
      </c>
      <c r="G1287" t="s">
        <v>110</v>
      </c>
      <c r="H1287" t="s">
        <v>110</v>
      </c>
      <c r="I1287" t="s">
        <v>110</v>
      </c>
      <c r="J1287" t="s">
        <v>110</v>
      </c>
      <c r="K1287" t="s">
        <v>110</v>
      </c>
    </row>
    <row r="1288" spans="2:11" x14ac:dyDescent="0.2">
      <c r="B1288" t="s">
        <v>3</v>
      </c>
      <c r="C1288" s="2" t="s">
        <v>91</v>
      </c>
      <c r="D1288" t="s">
        <v>364</v>
      </c>
      <c r="E1288" t="s">
        <v>235</v>
      </c>
      <c r="F1288">
        <v>17403</v>
      </c>
      <c r="G1288">
        <v>19824</v>
      </c>
      <c r="H1288">
        <v>18753</v>
      </c>
      <c r="I1288">
        <v>14582</v>
      </c>
      <c r="J1288">
        <v>12976</v>
      </c>
      <c r="K1288">
        <v>12008</v>
      </c>
    </row>
    <row r="1289" spans="2:11" x14ac:dyDescent="0.2">
      <c r="B1289" t="s">
        <v>3</v>
      </c>
      <c r="C1289" s="2" t="s">
        <v>92</v>
      </c>
      <c r="D1289" t="s">
        <v>313</v>
      </c>
      <c r="E1289" t="s">
        <v>235</v>
      </c>
      <c r="F1289">
        <v>5560</v>
      </c>
      <c r="G1289">
        <v>6936</v>
      </c>
      <c r="H1289">
        <v>6041</v>
      </c>
      <c r="I1289">
        <v>6534</v>
      </c>
      <c r="J1289">
        <v>5045</v>
      </c>
      <c r="K1289">
        <v>4695</v>
      </c>
    </row>
    <row r="1290" spans="2:11" x14ac:dyDescent="0.2">
      <c r="B1290" t="s">
        <v>3</v>
      </c>
      <c r="C1290" s="2" t="s">
        <v>93</v>
      </c>
      <c r="D1290" t="s">
        <v>325</v>
      </c>
      <c r="E1290" t="s">
        <v>234</v>
      </c>
      <c r="F1290">
        <v>7262</v>
      </c>
      <c r="G1290">
        <v>6606</v>
      </c>
      <c r="H1290">
        <v>8898</v>
      </c>
      <c r="I1290">
        <v>7762</v>
      </c>
      <c r="J1290">
        <v>6154</v>
      </c>
      <c r="K1290">
        <v>5653</v>
      </c>
    </row>
    <row r="1291" spans="2:11" x14ac:dyDescent="0.2">
      <c r="B1291" t="s">
        <v>3</v>
      </c>
      <c r="C1291" s="2" t="s">
        <v>94</v>
      </c>
      <c r="D1291" t="s">
        <v>95</v>
      </c>
      <c r="E1291" t="s">
        <v>235</v>
      </c>
      <c r="F1291">
        <v>1611</v>
      </c>
      <c r="G1291">
        <v>3760</v>
      </c>
      <c r="H1291">
        <v>3184</v>
      </c>
      <c r="I1291">
        <v>2745</v>
      </c>
      <c r="J1291">
        <v>2563</v>
      </c>
      <c r="K1291">
        <v>1681</v>
      </c>
    </row>
    <row r="1292" spans="2:11" x14ac:dyDescent="0.2">
      <c r="B1292" t="s">
        <v>3</v>
      </c>
      <c r="C1292" s="2" t="s">
        <v>220</v>
      </c>
      <c r="D1292" t="s">
        <v>303</v>
      </c>
      <c r="E1292" t="s">
        <v>234</v>
      </c>
      <c r="F1292" t="s">
        <v>110</v>
      </c>
      <c r="G1292" t="s">
        <v>110</v>
      </c>
      <c r="H1292" t="s">
        <v>110</v>
      </c>
      <c r="I1292" t="s">
        <v>110</v>
      </c>
      <c r="J1292" t="s">
        <v>110</v>
      </c>
      <c r="K1292" t="s">
        <v>110</v>
      </c>
    </row>
    <row r="1293" spans="2:11" x14ac:dyDescent="0.2">
      <c r="B1293" t="s">
        <v>3</v>
      </c>
      <c r="C1293" s="2" t="s">
        <v>221</v>
      </c>
      <c r="D1293" t="s">
        <v>315</v>
      </c>
      <c r="E1293" t="s">
        <v>234</v>
      </c>
      <c r="F1293">
        <v>8841</v>
      </c>
      <c r="G1293">
        <v>13392</v>
      </c>
      <c r="H1293">
        <v>11358</v>
      </c>
      <c r="I1293">
        <v>10688</v>
      </c>
      <c r="J1293">
        <v>7075</v>
      </c>
      <c r="K1293">
        <v>5635</v>
      </c>
    </row>
    <row r="1294" spans="2:11" x14ac:dyDescent="0.2">
      <c r="B1294" t="s">
        <v>3</v>
      </c>
      <c r="C1294" s="2" t="s">
        <v>96</v>
      </c>
      <c r="D1294" t="s">
        <v>326</v>
      </c>
      <c r="E1294" t="s">
        <v>235</v>
      </c>
      <c r="F1294">
        <v>43456</v>
      </c>
      <c r="G1294">
        <v>31577</v>
      </c>
      <c r="H1294">
        <v>25077</v>
      </c>
      <c r="I1294">
        <v>22526</v>
      </c>
      <c r="J1294">
        <v>17473</v>
      </c>
      <c r="K1294">
        <v>17789</v>
      </c>
    </row>
    <row r="1295" spans="2:11" x14ac:dyDescent="0.2">
      <c r="B1295" t="s">
        <v>3</v>
      </c>
      <c r="C1295" s="2" t="s">
        <v>97</v>
      </c>
      <c r="D1295" t="s">
        <v>98</v>
      </c>
      <c r="E1295" t="s">
        <v>235</v>
      </c>
      <c r="F1295">
        <v>24984</v>
      </c>
      <c r="G1295">
        <v>23032</v>
      </c>
      <c r="H1295">
        <v>10164</v>
      </c>
      <c r="I1295">
        <v>14045</v>
      </c>
      <c r="J1295">
        <v>9252</v>
      </c>
      <c r="K1295">
        <v>8473</v>
      </c>
    </row>
    <row r="1296" spans="2:11" x14ac:dyDescent="0.2">
      <c r="B1296" t="s">
        <v>3</v>
      </c>
      <c r="C1296" s="2" t="s">
        <v>99</v>
      </c>
      <c r="D1296" t="s">
        <v>361</v>
      </c>
      <c r="E1296" t="s">
        <v>235</v>
      </c>
      <c r="F1296">
        <v>4400</v>
      </c>
      <c r="G1296">
        <v>4533</v>
      </c>
      <c r="H1296">
        <v>2903</v>
      </c>
      <c r="I1296">
        <v>2872</v>
      </c>
      <c r="J1296">
        <v>2295</v>
      </c>
      <c r="K1296">
        <v>1569</v>
      </c>
    </row>
    <row r="1297" spans="2:11" x14ac:dyDescent="0.2">
      <c r="B1297" t="s">
        <v>3</v>
      </c>
      <c r="C1297" s="2" t="s">
        <v>226</v>
      </c>
      <c r="D1297" t="s">
        <v>319</v>
      </c>
      <c r="E1297" t="s">
        <v>234</v>
      </c>
      <c r="F1297">
        <v>8157</v>
      </c>
      <c r="G1297">
        <v>8549</v>
      </c>
      <c r="H1297">
        <v>8908</v>
      </c>
      <c r="I1297">
        <v>8579</v>
      </c>
      <c r="J1297">
        <v>9196</v>
      </c>
      <c r="K1297">
        <v>8285</v>
      </c>
    </row>
    <row r="1298" spans="2:11" x14ac:dyDescent="0.2">
      <c r="B1298" t="s">
        <v>3</v>
      </c>
      <c r="C1298" s="2" t="s">
        <v>223</v>
      </c>
      <c r="D1298" t="s">
        <v>406</v>
      </c>
      <c r="E1298" t="s">
        <v>234</v>
      </c>
      <c r="F1298" t="s">
        <v>110</v>
      </c>
      <c r="G1298" t="s">
        <v>110</v>
      </c>
      <c r="H1298" t="s">
        <v>110</v>
      </c>
      <c r="I1298" t="s">
        <v>110</v>
      </c>
      <c r="J1298" t="s">
        <v>110</v>
      </c>
      <c r="K1298" t="s">
        <v>110</v>
      </c>
    </row>
    <row r="1299" spans="2:11" x14ac:dyDescent="0.2">
      <c r="B1299" t="s">
        <v>3</v>
      </c>
      <c r="C1299" s="2" t="s">
        <v>353</v>
      </c>
      <c r="D1299" t="s">
        <v>354</v>
      </c>
      <c r="E1299" t="s">
        <v>235</v>
      </c>
      <c r="F1299" t="s">
        <v>110</v>
      </c>
      <c r="G1299" t="s">
        <v>110</v>
      </c>
      <c r="H1299" t="s">
        <v>110</v>
      </c>
      <c r="I1299" t="s">
        <v>110</v>
      </c>
      <c r="J1299" t="s">
        <v>110</v>
      </c>
      <c r="K1299" t="s">
        <v>110</v>
      </c>
    </row>
    <row r="1300" spans="2:11" x14ac:dyDescent="0.2">
      <c r="B1300" t="s">
        <v>3</v>
      </c>
      <c r="C1300" s="2" t="s">
        <v>355</v>
      </c>
      <c r="D1300" t="s">
        <v>356</v>
      </c>
      <c r="E1300" t="s">
        <v>235</v>
      </c>
      <c r="F1300" t="s">
        <v>110</v>
      </c>
      <c r="G1300" t="s">
        <v>110</v>
      </c>
      <c r="H1300" t="s">
        <v>110</v>
      </c>
      <c r="I1300" t="s">
        <v>110</v>
      </c>
      <c r="J1300" t="s">
        <v>110</v>
      </c>
      <c r="K1300" t="s">
        <v>110</v>
      </c>
    </row>
    <row r="1301" spans="2:11" x14ac:dyDescent="0.2">
      <c r="B1301" t="s">
        <v>3</v>
      </c>
      <c r="C1301" s="2" t="s">
        <v>100</v>
      </c>
      <c r="D1301" t="s">
        <v>101</v>
      </c>
      <c r="E1301" t="s">
        <v>235</v>
      </c>
      <c r="F1301">
        <v>8248</v>
      </c>
      <c r="G1301">
        <v>8756</v>
      </c>
      <c r="H1301">
        <v>11830</v>
      </c>
      <c r="I1301">
        <v>12321</v>
      </c>
      <c r="J1301">
        <v>10827</v>
      </c>
      <c r="K1301">
        <v>6986</v>
      </c>
    </row>
    <row r="1302" spans="2:11" x14ac:dyDescent="0.2">
      <c r="B1302" t="s">
        <v>3</v>
      </c>
      <c r="C1302" s="2" t="s">
        <v>102</v>
      </c>
      <c r="D1302" t="s">
        <v>103</v>
      </c>
      <c r="E1302" t="s">
        <v>235</v>
      </c>
      <c r="F1302" t="s">
        <v>110</v>
      </c>
      <c r="G1302" t="s">
        <v>110</v>
      </c>
      <c r="H1302" t="s">
        <v>110</v>
      </c>
      <c r="I1302" t="s">
        <v>110</v>
      </c>
      <c r="J1302" t="s">
        <v>110</v>
      </c>
      <c r="K1302" t="s">
        <v>110</v>
      </c>
    </row>
    <row r="1303" spans="2:11" x14ac:dyDescent="0.2">
      <c r="B1303" t="s">
        <v>3</v>
      </c>
      <c r="C1303" s="2" t="s">
        <v>114</v>
      </c>
      <c r="D1303" t="s">
        <v>112</v>
      </c>
      <c r="E1303" t="s">
        <v>235</v>
      </c>
      <c r="F1303" t="s">
        <v>110</v>
      </c>
      <c r="G1303" t="s">
        <v>110</v>
      </c>
      <c r="H1303" t="s">
        <v>110</v>
      </c>
      <c r="I1303" t="s">
        <v>110</v>
      </c>
      <c r="J1303" t="s">
        <v>110</v>
      </c>
      <c r="K1303" t="s">
        <v>110</v>
      </c>
    </row>
    <row r="1304" spans="2:11" x14ac:dyDescent="0.2">
      <c r="B1304" t="s">
        <v>3</v>
      </c>
      <c r="C1304" s="2" t="s">
        <v>357</v>
      </c>
      <c r="D1304" t="s">
        <v>358</v>
      </c>
      <c r="E1304" t="s">
        <v>235</v>
      </c>
      <c r="F1304" t="s">
        <v>110</v>
      </c>
      <c r="G1304" t="s">
        <v>110</v>
      </c>
      <c r="H1304" t="s">
        <v>110</v>
      </c>
      <c r="I1304" t="s">
        <v>110</v>
      </c>
      <c r="J1304" t="s">
        <v>110</v>
      </c>
      <c r="K1304" t="s">
        <v>110</v>
      </c>
    </row>
    <row r="1306" spans="2:11" x14ac:dyDescent="0.2">
      <c r="B1306" t="s">
        <v>416</v>
      </c>
      <c r="C1306" s="2" t="s">
        <v>329</v>
      </c>
    </row>
    <row r="1308" spans="2:11" x14ac:dyDescent="0.2">
      <c r="B1308" t="s">
        <v>259</v>
      </c>
      <c r="C1308" s="2" t="s">
        <v>8</v>
      </c>
      <c r="D1308" t="s">
        <v>9</v>
      </c>
      <c r="E1308" t="s">
        <v>233</v>
      </c>
      <c r="F1308" t="s">
        <v>109</v>
      </c>
      <c r="G1308" t="s">
        <v>109</v>
      </c>
      <c r="H1308" t="s">
        <v>109</v>
      </c>
      <c r="I1308" t="s">
        <v>109</v>
      </c>
      <c r="J1308" t="s">
        <v>109</v>
      </c>
      <c r="K1308" t="s">
        <v>109</v>
      </c>
    </row>
    <row r="1309" spans="2:11" x14ac:dyDescent="0.2">
      <c r="B1309" t="s">
        <v>261</v>
      </c>
      <c r="C1309" s="2" t="s">
        <v>286</v>
      </c>
      <c r="D1309" t="s">
        <v>287</v>
      </c>
      <c r="E1309" t="s">
        <v>288</v>
      </c>
      <c r="F1309" t="s">
        <v>290</v>
      </c>
      <c r="G1309" t="s">
        <v>290</v>
      </c>
      <c r="H1309" t="s">
        <v>290</v>
      </c>
      <c r="I1309" t="s">
        <v>290</v>
      </c>
      <c r="J1309" t="s">
        <v>290</v>
      </c>
      <c r="K1309" t="s">
        <v>290</v>
      </c>
    </row>
    <row r="1310" spans="2:11" x14ac:dyDescent="0.2">
      <c r="B1310" t="s">
        <v>1</v>
      </c>
      <c r="C1310" s="2" t="s">
        <v>130</v>
      </c>
      <c r="D1310" t="s">
        <v>131</v>
      </c>
      <c r="E1310" t="s">
        <v>234</v>
      </c>
      <c r="F1310">
        <v>25480</v>
      </c>
      <c r="G1310">
        <v>31219</v>
      </c>
      <c r="H1310">
        <v>25130</v>
      </c>
      <c r="I1310">
        <v>23848</v>
      </c>
      <c r="J1310">
        <v>15673</v>
      </c>
      <c r="K1310">
        <v>23324</v>
      </c>
    </row>
    <row r="1311" spans="2:11" x14ac:dyDescent="0.2">
      <c r="B1311" t="s">
        <v>1</v>
      </c>
      <c r="C1311" s="2" t="s">
        <v>10</v>
      </c>
      <c r="D1311" t="s">
        <v>369</v>
      </c>
      <c r="E1311" t="s">
        <v>235</v>
      </c>
      <c r="F1311">
        <v>100295</v>
      </c>
      <c r="G1311">
        <v>96340</v>
      </c>
      <c r="H1311">
        <v>93095</v>
      </c>
      <c r="I1311">
        <v>81361</v>
      </c>
      <c r="J1311">
        <v>288158</v>
      </c>
      <c r="K1311">
        <v>20894</v>
      </c>
    </row>
    <row r="1312" spans="2:11" x14ac:dyDescent="0.2">
      <c r="B1312" t="s">
        <v>1</v>
      </c>
      <c r="C1312" s="2" t="s">
        <v>11</v>
      </c>
      <c r="D1312" t="s">
        <v>12</v>
      </c>
      <c r="E1312" t="s">
        <v>234</v>
      </c>
      <c r="F1312">
        <v>47662</v>
      </c>
      <c r="G1312">
        <v>44676</v>
      </c>
      <c r="H1312">
        <v>47101</v>
      </c>
      <c r="I1312">
        <v>39265</v>
      </c>
      <c r="J1312">
        <v>29380</v>
      </c>
      <c r="K1312">
        <v>25166</v>
      </c>
    </row>
    <row r="1313" spans="2:11" x14ac:dyDescent="0.2">
      <c r="B1313" t="s">
        <v>1</v>
      </c>
      <c r="C1313" s="2" t="s">
        <v>132</v>
      </c>
      <c r="D1313" t="s">
        <v>133</v>
      </c>
      <c r="E1313" t="s">
        <v>234</v>
      </c>
      <c r="F1313">
        <v>22366</v>
      </c>
      <c r="G1313">
        <v>21486</v>
      </c>
      <c r="H1313">
        <v>24935</v>
      </c>
      <c r="I1313">
        <v>12014</v>
      </c>
      <c r="J1313">
        <v>10101</v>
      </c>
      <c r="K1313">
        <v>4210</v>
      </c>
    </row>
    <row r="1314" spans="2:11" x14ac:dyDescent="0.2">
      <c r="B1314" t="s">
        <v>1</v>
      </c>
      <c r="C1314" s="2" t="s">
        <v>134</v>
      </c>
      <c r="D1314" t="s">
        <v>370</v>
      </c>
      <c r="E1314" t="s">
        <v>234</v>
      </c>
      <c r="F1314">
        <v>12401</v>
      </c>
      <c r="G1314">
        <v>13945</v>
      </c>
      <c r="H1314">
        <v>11793</v>
      </c>
      <c r="I1314">
        <v>11986</v>
      </c>
      <c r="J1314">
        <v>13270</v>
      </c>
      <c r="K1314">
        <v>8885</v>
      </c>
    </row>
    <row r="1315" spans="2:11" x14ac:dyDescent="0.2">
      <c r="B1315" t="s">
        <v>1</v>
      </c>
      <c r="C1315" s="2" t="s">
        <v>13</v>
      </c>
      <c r="D1315" t="s">
        <v>14</v>
      </c>
      <c r="E1315" t="s">
        <v>235</v>
      </c>
      <c r="F1315">
        <v>117577</v>
      </c>
      <c r="G1315">
        <v>117193</v>
      </c>
      <c r="H1315">
        <v>105190</v>
      </c>
      <c r="I1315">
        <v>127374</v>
      </c>
      <c r="J1315">
        <v>90145</v>
      </c>
      <c r="K1315">
        <v>143611</v>
      </c>
    </row>
    <row r="1316" spans="2:11" x14ac:dyDescent="0.2">
      <c r="B1316" t="s">
        <v>1</v>
      </c>
      <c r="C1316" s="2" t="s">
        <v>135</v>
      </c>
      <c r="D1316" t="s">
        <v>136</v>
      </c>
      <c r="E1316" t="s">
        <v>234</v>
      </c>
      <c r="F1316">
        <v>9166</v>
      </c>
      <c r="G1316">
        <v>9441</v>
      </c>
      <c r="H1316">
        <v>8463</v>
      </c>
      <c r="I1316">
        <v>7379</v>
      </c>
      <c r="J1316">
        <v>6721</v>
      </c>
      <c r="K1316">
        <v>4928</v>
      </c>
    </row>
    <row r="1317" spans="2:11" x14ac:dyDescent="0.2">
      <c r="B1317" t="s">
        <v>1</v>
      </c>
      <c r="C1317" s="2" t="s">
        <v>137</v>
      </c>
      <c r="D1317" t="s">
        <v>138</v>
      </c>
      <c r="E1317" t="s">
        <v>234</v>
      </c>
      <c r="F1317">
        <v>12262</v>
      </c>
      <c r="G1317">
        <v>12153</v>
      </c>
      <c r="H1317">
        <v>13071</v>
      </c>
      <c r="I1317">
        <v>8426</v>
      </c>
      <c r="J1317">
        <v>7788</v>
      </c>
      <c r="K1317">
        <v>15364</v>
      </c>
    </row>
    <row r="1318" spans="2:11" x14ac:dyDescent="0.2">
      <c r="B1318" t="s">
        <v>1</v>
      </c>
      <c r="C1318" s="2" t="s">
        <v>139</v>
      </c>
      <c r="D1318" t="s">
        <v>371</v>
      </c>
      <c r="E1318" t="s">
        <v>234</v>
      </c>
      <c r="F1318">
        <v>12536</v>
      </c>
      <c r="G1318">
        <v>12799</v>
      </c>
      <c r="H1318">
        <v>10737</v>
      </c>
      <c r="I1318">
        <v>11015</v>
      </c>
      <c r="J1318">
        <v>8136</v>
      </c>
      <c r="K1318">
        <v>3048</v>
      </c>
    </row>
    <row r="1319" spans="2:11" x14ac:dyDescent="0.2">
      <c r="B1319" t="s">
        <v>1</v>
      </c>
      <c r="C1319" s="2" t="s">
        <v>15</v>
      </c>
      <c r="D1319" t="s">
        <v>16</v>
      </c>
      <c r="E1319" t="s">
        <v>235</v>
      </c>
      <c r="F1319">
        <v>63274</v>
      </c>
      <c r="G1319">
        <v>70545</v>
      </c>
      <c r="H1319">
        <v>66225</v>
      </c>
      <c r="I1319">
        <v>74163</v>
      </c>
      <c r="J1319">
        <v>44099</v>
      </c>
      <c r="K1319">
        <v>102596</v>
      </c>
    </row>
    <row r="1320" spans="2:11" x14ac:dyDescent="0.2">
      <c r="B1320" t="s">
        <v>1</v>
      </c>
      <c r="C1320" s="2" t="s">
        <v>140</v>
      </c>
      <c r="D1320" t="s">
        <v>141</v>
      </c>
      <c r="E1320" t="s">
        <v>234</v>
      </c>
      <c r="F1320">
        <v>14935</v>
      </c>
      <c r="G1320">
        <v>13710</v>
      </c>
      <c r="H1320">
        <v>13082</v>
      </c>
      <c r="I1320">
        <v>11953</v>
      </c>
      <c r="J1320">
        <v>10799</v>
      </c>
      <c r="K1320">
        <v>2911</v>
      </c>
    </row>
    <row r="1321" spans="2:11" x14ac:dyDescent="0.2">
      <c r="B1321" t="s">
        <v>1</v>
      </c>
      <c r="C1321" s="2" t="s">
        <v>17</v>
      </c>
      <c r="D1321" t="s">
        <v>18</v>
      </c>
      <c r="E1321" t="s">
        <v>235</v>
      </c>
      <c r="F1321">
        <v>147155</v>
      </c>
      <c r="G1321">
        <v>139701</v>
      </c>
      <c r="H1321">
        <v>41671</v>
      </c>
      <c r="I1321">
        <v>111464</v>
      </c>
      <c r="J1321">
        <v>93540</v>
      </c>
      <c r="K1321">
        <v>96209</v>
      </c>
    </row>
    <row r="1322" spans="2:11" x14ac:dyDescent="0.2">
      <c r="B1322" t="s">
        <v>1</v>
      </c>
      <c r="C1322" s="2" t="s">
        <v>142</v>
      </c>
      <c r="D1322" t="s">
        <v>143</v>
      </c>
      <c r="E1322" t="s">
        <v>234</v>
      </c>
      <c r="F1322">
        <v>19074</v>
      </c>
      <c r="G1322">
        <v>18538</v>
      </c>
      <c r="H1322">
        <v>15865</v>
      </c>
      <c r="I1322">
        <v>518</v>
      </c>
      <c r="J1322">
        <v>134</v>
      </c>
      <c r="K1322">
        <v>489</v>
      </c>
    </row>
    <row r="1323" spans="2:11" x14ac:dyDescent="0.2">
      <c r="B1323" t="s">
        <v>1</v>
      </c>
      <c r="C1323" s="2" t="s">
        <v>19</v>
      </c>
      <c r="D1323" t="s">
        <v>20</v>
      </c>
      <c r="E1323" t="s">
        <v>234</v>
      </c>
      <c r="F1323">
        <v>65888</v>
      </c>
      <c r="G1323">
        <v>61588</v>
      </c>
      <c r="H1323">
        <v>57540</v>
      </c>
      <c r="I1323">
        <v>54363</v>
      </c>
      <c r="J1323">
        <v>33567</v>
      </c>
      <c r="K1323">
        <v>27881</v>
      </c>
    </row>
    <row r="1324" spans="2:11" x14ac:dyDescent="0.2">
      <c r="B1324" t="s">
        <v>1</v>
      </c>
      <c r="C1324" s="2" t="s">
        <v>144</v>
      </c>
      <c r="D1324" t="s">
        <v>145</v>
      </c>
      <c r="E1324" t="s">
        <v>234</v>
      </c>
      <c r="F1324">
        <v>27392</v>
      </c>
      <c r="G1324">
        <v>20801</v>
      </c>
      <c r="H1324">
        <v>23570</v>
      </c>
      <c r="I1324">
        <v>18341</v>
      </c>
      <c r="J1324">
        <v>15816</v>
      </c>
      <c r="K1324">
        <v>17738</v>
      </c>
    </row>
    <row r="1325" spans="2:11" x14ac:dyDescent="0.2">
      <c r="B1325" t="s">
        <v>1</v>
      </c>
      <c r="C1325" s="2" t="s">
        <v>146</v>
      </c>
      <c r="D1325" t="s">
        <v>372</v>
      </c>
      <c r="E1325" t="s">
        <v>234</v>
      </c>
      <c r="F1325">
        <v>11375</v>
      </c>
      <c r="G1325">
        <v>11707</v>
      </c>
      <c r="H1325">
        <v>11186</v>
      </c>
      <c r="I1325">
        <v>7019</v>
      </c>
      <c r="J1325">
        <v>4416</v>
      </c>
      <c r="K1325">
        <v>5183</v>
      </c>
    </row>
    <row r="1326" spans="2:11" x14ac:dyDescent="0.2">
      <c r="B1326" t="s">
        <v>1</v>
      </c>
      <c r="C1326" s="2" t="s">
        <v>147</v>
      </c>
      <c r="D1326" t="s">
        <v>148</v>
      </c>
      <c r="E1326" t="s">
        <v>234</v>
      </c>
      <c r="F1326">
        <v>20475</v>
      </c>
      <c r="G1326">
        <v>21904</v>
      </c>
      <c r="H1326">
        <v>22962</v>
      </c>
      <c r="I1326">
        <v>20413</v>
      </c>
      <c r="J1326">
        <v>14342</v>
      </c>
      <c r="K1326">
        <v>12028</v>
      </c>
    </row>
    <row r="1327" spans="2:11" x14ac:dyDescent="0.2">
      <c r="B1327" t="s">
        <v>1</v>
      </c>
      <c r="C1327" s="2" t="s">
        <v>21</v>
      </c>
      <c r="D1327" t="s">
        <v>22</v>
      </c>
      <c r="E1327" t="s">
        <v>235</v>
      </c>
      <c r="F1327">
        <v>18794</v>
      </c>
      <c r="G1327">
        <v>18173</v>
      </c>
      <c r="H1327">
        <v>13401</v>
      </c>
      <c r="I1327">
        <v>12806</v>
      </c>
      <c r="J1327">
        <v>0</v>
      </c>
      <c r="K1327">
        <v>12341</v>
      </c>
    </row>
    <row r="1328" spans="2:11" x14ac:dyDescent="0.2">
      <c r="B1328" t="s">
        <v>1</v>
      </c>
      <c r="C1328" s="2" t="s">
        <v>23</v>
      </c>
      <c r="D1328" t="s">
        <v>24</v>
      </c>
      <c r="E1328" t="s">
        <v>234</v>
      </c>
      <c r="F1328">
        <v>50180</v>
      </c>
      <c r="G1328">
        <v>40667</v>
      </c>
      <c r="H1328">
        <v>39495</v>
      </c>
      <c r="I1328">
        <v>35538</v>
      </c>
      <c r="J1328">
        <v>0</v>
      </c>
      <c r="K1328">
        <v>66254</v>
      </c>
    </row>
    <row r="1329" spans="2:11" x14ac:dyDescent="0.2">
      <c r="B1329" t="s">
        <v>1</v>
      </c>
      <c r="C1329" s="2" t="s">
        <v>149</v>
      </c>
      <c r="D1329" t="s">
        <v>150</v>
      </c>
      <c r="E1329" t="s">
        <v>234</v>
      </c>
      <c r="F1329">
        <v>17228</v>
      </c>
      <c r="G1329">
        <v>15026</v>
      </c>
      <c r="H1329">
        <v>12314</v>
      </c>
      <c r="I1329">
        <v>9400</v>
      </c>
      <c r="J1329">
        <v>9488</v>
      </c>
      <c r="K1329">
        <v>1877</v>
      </c>
    </row>
    <row r="1330" spans="2:11" x14ac:dyDescent="0.2">
      <c r="B1330" t="s">
        <v>1</v>
      </c>
      <c r="C1330" s="2" t="s">
        <v>151</v>
      </c>
      <c r="D1330" t="s">
        <v>152</v>
      </c>
      <c r="E1330" t="s">
        <v>234</v>
      </c>
      <c r="F1330">
        <v>20230</v>
      </c>
      <c r="G1330">
        <v>18288</v>
      </c>
      <c r="H1330">
        <v>13157</v>
      </c>
      <c r="I1330">
        <v>14547</v>
      </c>
      <c r="J1330">
        <v>12227</v>
      </c>
      <c r="K1330">
        <v>5979</v>
      </c>
    </row>
    <row r="1331" spans="2:11" x14ac:dyDescent="0.2">
      <c r="B1331" t="s">
        <v>1</v>
      </c>
      <c r="C1331" s="2" t="s">
        <v>153</v>
      </c>
      <c r="D1331" t="s">
        <v>154</v>
      </c>
      <c r="E1331" t="s">
        <v>234</v>
      </c>
      <c r="F1331">
        <v>8034</v>
      </c>
      <c r="G1331">
        <v>6342</v>
      </c>
      <c r="H1331">
        <v>5070</v>
      </c>
      <c r="I1331">
        <v>3583</v>
      </c>
      <c r="J1331">
        <v>2680</v>
      </c>
      <c r="K1331">
        <v>1648</v>
      </c>
    </row>
    <row r="1332" spans="2:11" x14ac:dyDescent="0.2">
      <c r="B1332" t="s">
        <v>1</v>
      </c>
      <c r="C1332" s="2" t="s">
        <v>155</v>
      </c>
      <c r="D1332" t="s">
        <v>156</v>
      </c>
      <c r="E1332" t="s">
        <v>234</v>
      </c>
      <c r="F1332">
        <v>15121</v>
      </c>
      <c r="G1332">
        <v>15458</v>
      </c>
      <c r="H1332">
        <v>18694</v>
      </c>
      <c r="I1332">
        <v>13975</v>
      </c>
      <c r="J1332">
        <v>10484</v>
      </c>
      <c r="K1332">
        <v>32872</v>
      </c>
    </row>
    <row r="1333" spans="2:11" x14ac:dyDescent="0.2">
      <c r="B1333" t="s">
        <v>1</v>
      </c>
      <c r="C1333" s="2" t="s">
        <v>157</v>
      </c>
      <c r="D1333" t="s">
        <v>158</v>
      </c>
      <c r="E1333" t="s">
        <v>234</v>
      </c>
      <c r="F1333">
        <v>13965</v>
      </c>
      <c r="G1333">
        <v>13555</v>
      </c>
      <c r="H1333">
        <v>11044</v>
      </c>
      <c r="I1333">
        <v>10896</v>
      </c>
      <c r="J1333">
        <v>13903</v>
      </c>
      <c r="K1333">
        <v>14383</v>
      </c>
    </row>
    <row r="1334" spans="2:11" x14ac:dyDescent="0.2">
      <c r="B1334" t="s">
        <v>1</v>
      </c>
      <c r="C1334" s="2" t="s">
        <v>28</v>
      </c>
      <c r="D1334" t="s">
        <v>29</v>
      </c>
      <c r="E1334" t="s">
        <v>234</v>
      </c>
      <c r="F1334">
        <v>51546</v>
      </c>
      <c r="G1334">
        <v>47365</v>
      </c>
      <c r="H1334">
        <v>45291</v>
      </c>
      <c r="I1334">
        <v>40559</v>
      </c>
      <c r="J1334">
        <v>32465</v>
      </c>
      <c r="K1334">
        <v>25088</v>
      </c>
    </row>
    <row r="1335" spans="2:11" x14ac:dyDescent="0.2">
      <c r="B1335" t="s">
        <v>1</v>
      </c>
      <c r="C1335" s="2" t="s">
        <v>30</v>
      </c>
      <c r="D1335" t="s">
        <v>317</v>
      </c>
      <c r="E1335" t="s">
        <v>235</v>
      </c>
      <c r="F1335">
        <v>142973</v>
      </c>
      <c r="G1335">
        <v>128227</v>
      </c>
      <c r="H1335">
        <v>115535</v>
      </c>
      <c r="I1335">
        <v>43655</v>
      </c>
      <c r="J1335">
        <v>107571</v>
      </c>
      <c r="K1335">
        <v>2676</v>
      </c>
    </row>
    <row r="1336" spans="2:11" x14ac:dyDescent="0.2">
      <c r="B1336" t="s">
        <v>1</v>
      </c>
      <c r="C1336" s="2" t="s">
        <v>159</v>
      </c>
      <c r="D1336" t="s">
        <v>160</v>
      </c>
      <c r="E1336" t="s">
        <v>234</v>
      </c>
      <c r="F1336">
        <v>22883</v>
      </c>
      <c r="G1336">
        <v>18623</v>
      </c>
      <c r="H1336">
        <v>15171</v>
      </c>
      <c r="I1336">
        <v>16270</v>
      </c>
      <c r="J1336">
        <v>14792</v>
      </c>
      <c r="K1336">
        <v>0</v>
      </c>
    </row>
    <row r="1337" spans="2:11" x14ac:dyDescent="0.2">
      <c r="B1337" t="s">
        <v>1</v>
      </c>
      <c r="C1337" s="2" t="s">
        <v>161</v>
      </c>
      <c r="D1337" t="s">
        <v>162</v>
      </c>
      <c r="E1337" t="s">
        <v>234</v>
      </c>
      <c r="F1337">
        <v>16160</v>
      </c>
      <c r="G1337">
        <v>14380</v>
      </c>
      <c r="H1337">
        <v>15463</v>
      </c>
      <c r="I1337">
        <v>13884</v>
      </c>
      <c r="J1337">
        <v>11396</v>
      </c>
      <c r="K1337">
        <v>3818</v>
      </c>
    </row>
    <row r="1338" spans="2:11" x14ac:dyDescent="0.2">
      <c r="B1338" t="s">
        <v>1</v>
      </c>
      <c r="C1338" s="2" t="s">
        <v>163</v>
      </c>
      <c r="D1338" t="s">
        <v>164</v>
      </c>
      <c r="E1338" t="s">
        <v>234</v>
      </c>
      <c r="F1338">
        <v>19616</v>
      </c>
      <c r="G1338">
        <v>16100</v>
      </c>
      <c r="H1338">
        <v>10963</v>
      </c>
      <c r="I1338">
        <v>12348</v>
      </c>
      <c r="J1338">
        <v>8455</v>
      </c>
      <c r="K1338">
        <v>4081</v>
      </c>
    </row>
    <row r="1339" spans="2:11" x14ac:dyDescent="0.2">
      <c r="B1339" t="s">
        <v>1</v>
      </c>
      <c r="C1339" s="2" t="s">
        <v>167</v>
      </c>
      <c r="D1339" t="s">
        <v>168</v>
      </c>
      <c r="E1339" t="s">
        <v>234</v>
      </c>
      <c r="F1339">
        <v>7584</v>
      </c>
      <c r="G1339">
        <v>7729</v>
      </c>
      <c r="H1339">
        <v>5358</v>
      </c>
      <c r="I1339">
        <v>4939</v>
      </c>
      <c r="J1339">
        <v>4575</v>
      </c>
      <c r="K1339">
        <v>4137</v>
      </c>
    </row>
    <row r="1340" spans="2:11" x14ac:dyDescent="0.2">
      <c r="B1340" t="s">
        <v>1</v>
      </c>
      <c r="C1340" s="2" t="s">
        <v>169</v>
      </c>
      <c r="D1340" t="s">
        <v>170</v>
      </c>
      <c r="E1340" t="s">
        <v>234</v>
      </c>
      <c r="F1340">
        <v>15599</v>
      </c>
      <c r="G1340">
        <v>14009</v>
      </c>
      <c r="H1340">
        <v>14703</v>
      </c>
      <c r="I1340">
        <v>11904</v>
      </c>
      <c r="J1340">
        <v>16420</v>
      </c>
      <c r="K1340">
        <v>2050</v>
      </c>
    </row>
    <row r="1341" spans="2:11" x14ac:dyDescent="0.2">
      <c r="B1341" t="s">
        <v>1</v>
      </c>
      <c r="C1341" s="2" t="s">
        <v>31</v>
      </c>
      <c r="D1341" t="s">
        <v>318</v>
      </c>
      <c r="E1341" t="s">
        <v>235</v>
      </c>
      <c r="F1341">
        <v>180684</v>
      </c>
      <c r="G1341">
        <v>178724</v>
      </c>
      <c r="H1341">
        <v>130426</v>
      </c>
      <c r="I1341">
        <v>144422</v>
      </c>
      <c r="J1341">
        <v>118460</v>
      </c>
      <c r="K1341">
        <v>133820</v>
      </c>
    </row>
    <row r="1342" spans="2:11" x14ac:dyDescent="0.2">
      <c r="B1342" t="s">
        <v>1</v>
      </c>
      <c r="C1342" s="2" t="s">
        <v>171</v>
      </c>
      <c r="D1342" t="s">
        <v>172</v>
      </c>
      <c r="E1342" t="s">
        <v>234</v>
      </c>
      <c r="F1342">
        <v>29885</v>
      </c>
      <c r="G1342">
        <v>27775</v>
      </c>
      <c r="H1342">
        <v>25973</v>
      </c>
      <c r="I1342">
        <v>21871</v>
      </c>
      <c r="J1342">
        <v>19806</v>
      </c>
      <c r="K1342">
        <v>15353</v>
      </c>
    </row>
    <row r="1343" spans="2:11" x14ac:dyDescent="0.2">
      <c r="B1343" t="s">
        <v>1</v>
      </c>
      <c r="C1343" s="2" t="s">
        <v>173</v>
      </c>
      <c r="D1343" t="s">
        <v>174</v>
      </c>
      <c r="E1343" t="s">
        <v>234</v>
      </c>
      <c r="F1343">
        <v>9162</v>
      </c>
      <c r="G1343">
        <v>7991</v>
      </c>
      <c r="H1343">
        <v>6876</v>
      </c>
      <c r="I1343">
        <v>12155</v>
      </c>
      <c r="J1343">
        <v>7672</v>
      </c>
      <c r="K1343">
        <v>8097</v>
      </c>
    </row>
    <row r="1344" spans="2:11" x14ac:dyDescent="0.2">
      <c r="B1344" t="s">
        <v>1</v>
      </c>
      <c r="C1344" s="2" t="s">
        <v>32</v>
      </c>
      <c r="D1344" t="s">
        <v>33</v>
      </c>
      <c r="E1344" t="s">
        <v>234</v>
      </c>
      <c r="F1344">
        <v>20005</v>
      </c>
      <c r="G1344">
        <v>22156</v>
      </c>
      <c r="H1344">
        <v>9462</v>
      </c>
      <c r="I1344">
        <v>9411</v>
      </c>
      <c r="J1344">
        <v>8559</v>
      </c>
      <c r="K1344">
        <v>256</v>
      </c>
    </row>
    <row r="1345" spans="2:11" x14ac:dyDescent="0.2">
      <c r="B1345" t="s">
        <v>1</v>
      </c>
      <c r="C1345" s="2" t="s">
        <v>175</v>
      </c>
      <c r="D1345" t="s">
        <v>176</v>
      </c>
      <c r="E1345" t="s">
        <v>234</v>
      </c>
      <c r="F1345">
        <v>16601</v>
      </c>
      <c r="G1345">
        <v>14536</v>
      </c>
      <c r="H1345">
        <v>14035</v>
      </c>
      <c r="I1345">
        <v>14798</v>
      </c>
      <c r="J1345">
        <v>10041</v>
      </c>
      <c r="K1345">
        <v>2677</v>
      </c>
    </row>
    <row r="1346" spans="2:11" x14ac:dyDescent="0.2">
      <c r="B1346" t="s">
        <v>1</v>
      </c>
      <c r="C1346" s="2" t="s">
        <v>177</v>
      </c>
      <c r="D1346" t="s">
        <v>178</v>
      </c>
      <c r="E1346" t="s">
        <v>234</v>
      </c>
      <c r="F1346">
        <v>13005</v>
      </c>
      <c r="G1346">
        <v>13416</v>
      </c>
      <c r="H1346">
        <v>8948</v>
      </c>
      <c r="I1346">
        <v>7797</v>
      </c>
      <c r="J1346">
        <v>4517</v>
      </c>
      <c r="K1346">
        <v>5268</v>
      </c>
    </row>
    <row r="1347" spans="2:11" x14ac:dyDescent="0.2">
      <c r="B1347" t="s">
        <v>1</v>
      </c>
      <c r="C1347" s="2" t="s">
        <v>34</v>
      </c>
      <c r="D1347" t="s">
        <v>35</v>
      </c>
      <c r="E1347" t="s">
        <v>234</v>
      </c>
      <c r="F1347">
        <v>21536</v>
      </c>
      <c r="G1347">
        <v>16198</v>
      </c>
      <c r="H1347">
        <v>16667</v>
      </c>
      <c r="I1347">
        <v>14523</v>
      </c>
      <c r="J1347">
        <v>11289</v>
      </c>
      <c r="K1347">
        <v>9816</v>
      </c>
    </row>
    <row r="1348" spans="2:11" x14ac:dyDescent="0.2">
      <c r="B1348" t="s">
        <v>1</v>
      </c>
      <c r="C1348" s="2" t="s">
        <v>179</v>
      </c>
      <c r="D1348" t="s">
        <v>180</v>
      </c>
      <c r="E1348" t="s">
        <v>234</v>
      </c>
      <c r="F1348">
        <v>6505</v>
      </c>
      <c r="G1348">
        <v>6840</v>
      </c>
      <c r="H1348">
        <v>6479</v>
      </c>
      <c r="I1348">
        <v>4953</v>
      </c>
      <c r="J1348">
        <v>5683</v>
      </c>
      <c r="K1348">
        <v>650</v>
      </c>
    </row>
    <row r="1349" spans="2:11" x14ac:dyDescent="0.2">
      <c r="B1349" t="s">
        <v>1</v>
      </c>
      <c r="C1349" s="2" t="s">
        <v>36</v>
      </c>
      <c r="D1349" t="s">
        <v>37</v>
      </c>
      <c r="E1349" t="s">
        <v>235</v>
      </c>
      <c r="F1349">
        <v>190908</v>
      </c>
      <c r="G1349">
        <v>202460</v>
      </c>
      <c r="H1349">
        <v>294960</v>
      </c>
      <c r="I1349">
        <v>185994</v>
      </c>
      <c r="J1349">
        <v>152012</v>
      </c>
      <c r="K1349">
        <v>81216</v>
      </c>
    </row>
    <row r="1350" spans="2:11" x14ac:dyDescent="0.2">
      <c r="B1350" t="s">
        <v>1</v>
      </c>
      <c r="C1350" s="2" t="s">
        <v>181</v>
      </c>
      <c r="D1350" t="s">
        <v>182</v>
      </c>
      <c r="E1350" t="s">
        <v>234</v>
      </c>
      <c r="F1350">
        <v>32684</v>
      </c>
      <c r="G1350">
        <v>29033</v>
      </c>
      <c r="H1350">
        <v>26594</v>
      </c>
      <c r="I1350">
        <v>177920</v>
      </c>
      <c r="J1350">
        <v>21617</v>
      </c>
      <c r="K1350">
        <v>3062</v>
      </c>
    </row>
    <row r="1351" spans="2:11" x14ac:dyDescent="0.2">
      <c r="B1351" t="s">
        <v>1</v>
      </c>
      <c r="C1351" s="2" t="s">
        <v>38</v>
      </c>
      <c r="D1351" t="s">
        <v>373</v>
      </c>
      <c r="E1351" t="s">
        <v>235</v>
      </c>
      <c r="F1351">
        <v>112664</v>
      </c>
      <c r="G1351">
        <v>102159</v>
      </c>
      <c r="H1351">
        <v>30305</v>
      </c>
      <c r="I1351">
        <v>26642</v>
      </c>
      <c r="J1351">
        <v>65395</v>
      </c>
      <c r="K1351">
        <v>20422</v>
      </c>
    </row>
    <row r="1352" spans="2:11" x14ac:dyDescent="0.2">
      <c r="B1352" t="s">
        <v>1</v>
      </c>
      <c r="C1352" s="2" t="s">
        <v>183</v>
      </c>
      <c r="D1352" t="s">
        <v>184</v>
      </c>
      <c r="E1352" t="s">
        <v>234</v>
      </c>
      <c r="F1352">
        <v>14247</v>
      </c>
      <c r="G1352">
        <v>0</v>
      </c>
      <c r="H1352">
        <v>0</v>
      </c>
      <c r="I1352">
        <v>0</v>
      </c>
      <c r="J1352">
        <v>0</v>
      </c>
      <c r="K1352">
        <v>13966</v>
      </c>
    </row>
    <row r="1353" spans="2:11" x14ac:dyDescent="0.2">
      <c r="B1353" t="s">
        <v>1</v>
      </c>
      <c r="C1353" s="2" t="s">
        <v>185</v>
      </c>
      <c r="D1353" t="s">
        <v>186</v>
      </c>
      <c r="E1353" t="s">
        <v>234</v>
      </c>
      <c r="F1353">
        <v>13706</v>
      </c>
      <c r="G1353">
        <v>13369</v>
      </c>
      <c r="H1353">
        <v>10595</v>
      </c>
      <c r="I1353">
        <v>7785</v>
      </c>
      <c r="J1353">
        <v>7495</v>
      </c>
      <c r="K1353">
        <v>8123</v>
      </c>
    </row>
    <row r="1354" spans="2:11" x14ac:dyDescent="0.2">
      <c r="B1354" t="s">
        <v>1</v>
      </c>
      <c r="C1354" s="2" t="s">
        <v>187</v>
      </c>
      <c r="D1354" t="s">
        <v>188</v>
      </c>
      <c r="E1354" t="s">
        <v>234</v>
      </c>
      <c r="F1354">
        <v>8052</v>
      </c>
      <c r="G1354">
        <v>6961</v>
      </c>
      <c r="H1354">
        <v>6517</v>
      </c>
      <c r="I1354">
        <v>7886</v>
      </c>
      <c r="J1354">
        <v>8047</v>
      </c>
      <c r="K1354">
        <v>1646</v>
      </c>
    </row>
    <row r="1355" spans="2:11" x14ac:dyDescent="0.2">
      <c r="B1355" t="s">
        <v>1</v>
      </c>
      <c r="C1355" s="2" t="s">
        <v>189</v>
      </c>
      <c r="D1355" t="s">
        <v>374</v>
      </c>
      <c r="E1355" t="s">
        <v>234</v>
      </c>
      <c r="F1355">
        <v>7100</v>
      </c>
      <c r="G1355">
        <v>9077</v>
      </c>
      <c r="H1355">
        <v>7948</v>
      </c>
      <c r="I1355">
        <v>3602</v>
      </c>
      <c r="J1355">
        <v>2473</v>
      </c>
      <c r="K1355">
        <v>3469</v>
      </c>
    </row>
    <row r="1356" spans="2:11" x14ac:dyDescent="0.2">
      <c r="B1356" t="s">
        <v>1</v>
      </c>
      <c r="C1356" s="2" t="s">
        <v>227</v>
      </c>
      <c r="D1356" t="s">
        <v>228</v>
      </c>
      <c r="E1356" t="s">
        <v>234</v>
      </c>
      <c r="F1356">
        <v>35347</v>
      </c>
      <c r="G1356">
        <v>33455</v>
      </c>
      <c r="H1356">
        <v>34602</v>
      </c>
      <c r="I1356">
        <v>28473</v>
      </c>
      <c r="J1356">
        <v>24000</v>
      </c>
      <c r="K1356">
        <v>27605</v>
      </c>
    </row>
    <row r="1357" spans="2:11" x14ac:dyDescent="0.2">
      <c r="B1357" t="s">
        <v>1</v>
      </c>
      <c r="C1357" s="2" t="s">
        <v>190</v>
      </c>
      <c r="D1357" t="s">
        <v>191</v>
      </c>
      <c r="E1357" t="s">
        <v>234</v>
      </c>
      <c r="F1357">
        <v>18230</v>
      </c>
      <c r="G1357">
        <v>17728</v>
      </c>
      <c r="H1357">
        <v>16051</v>
      </c>
      <c r="I1357">
        <v>16065</v>
      </c>
      <c r="J1357">
        <v>52705</v>
      </c>
      <c r="K1357">
        <v>19081</v>
      </c>
    </row>
    <row r="1358" spans="2:11" x14ac:dyDescent="0.2">
      <c r="B1358" t="s">
        <v>1</v>
      </c>
      <c r="C1358" s="2" t="s">
        <v>192</v>
      </c>
      <c r="D1358" t="s">
        <v>193</v>
      </c>
      <c r="E1358" t="s">
        <v>234</v>
      </c>
      <c r="F1358">
        <v>6630</v>
      </c>
      <c r="G1358">
        <v>6794</v>
      </c>
      <c r="H1358">
        <v>7051</v>
      </c>
      <c r="I1358">
        <v>5732</v>
      </c>
      <c r="J1358">
        <v>5084</v>
      </c>
      <c r="K1358">
        <v>5792</v>
      </c>
    </row>
    <row r="1359" spans="2:11" x14ac:dyDescent="0.2">
      <c r="B1359" t="s">
        <v>1</v>
      </c>
      <c r="C1359" s="2" t="s">
        <v>194</v>
      </c>
      <c r="D1359" t="s">
        <v>375</v>
      </c>
      <c r="E1359" t="s">
        <v>234</v>
      </c>
      <c r="F1359">
        <v>22362</v>
      </c>
      <c r="G1359">
        <v>19059</v>
      </c>
      <c r="H1359">
        <v>14480</v>
      </c>
      <c r="I1359">
        <v>15571</v>
      </c>
      <c r="J1359">
        <v>10195</v>
      </c>
      <c r="K1359">
        <v>13998</v>
      </c>
    </row>
    <row r="1360" spans="2:11" x14ac:dyDescent="0.2">
      <c r="B1360" t="s">
        <v>1</v>
      </c>
      <c r="C1360" s="2" t="s">
        <v>197</v>
      </c>
      <c r="D1360" t="s">
        <v>284</v>
      </c>
      <c r="E1360" t="s">
        <v>234</v>
      </c>
      <c r="F1360">
        <v>6829</v>
      </c>
      <c r="G1360">
        <v>6535</v>
      </c>
      <c r="H1360">
        <v>5364</v>
      </c>
      <c r="I1360">
        <v>5537</v>
      </c>
      <c r="J1360">
        <v>5522</v>
      </c>
      <c r="K1360">
        <v>2457</v>
      </c>
    </row>
    <row r="1361" spans="2:11" x14ac:dyDescent="0.2">
      <c r="B1361" t="s">
        <v>1</v>
      </c>
      <c r="C1361" s="2" t="s">
        <v>199</v>
      </c>
      <c r="D1361" t="s">
        <v>200</v>
      </c>
      <c r="E1361" t="s">
        <v>234</v>
      </c>
      <c r="F1361">
        <v>10741</v>
      </c>
      <c r="G1361">
        <v>8453</v>
      </c>
      <c r="H1361">
        <v>8522</v>
      </c>
      <c r="I1361">
        <v>6839</v>
      </c>
      <c r="J1361">
        <v>5839</v>
      </c>
      <c r="K1361">
        <v>3385</v>
      </c>
    </row>
    <row r="1362" spans="2:11" x14ac:dyDescent="0.2">
      <c r="B1362" t="s">
        <v>1</v>
      </c>
      <c r="C1362" s="2" t="s">
        <v>201</v>
      </c>
      <c r="D1362" t="s">
        <v>376</v>
      </c>
      <c r="E1362" t="s">
        <v>234</v>
      </c>
      <c r="F1362">
        <v>56152</v>
      </c>
      <c r="G1362">
        <v>58131</v>
      </c>
      <c r="H1362">
        <v>45384</v>
      </c>
      <c r="I1362" t="s">
        <v>110</v>
      </c>
      <c r="J1362" t="s">
        <v>110</v>
      </c>
      <c r="K1362" t="s">
        <v>110</v>
      </c>
    </row>
    <row r="1363" spans="2:11" x14ac:dyDescent="0.2">
      <c r="B1363" t="s">
        <v>1</v>
      </c>
      <c r="C1363" s="2" t="s">
        <v>202</v>
      </c>
      <c r="D1363" t="s">
        <v>203</v>
      </c>
      <c r="E1363" t="s">
        <v>234</v>
      </c>
      <c r="F1363" t="s">
        <v>110</v>
      </c>
      <c r="G1363" t="s">
        <v>110</v>
      </c>
      <c r="H1363" t="s">
        <v>110</v>
      </c>
      <c r="I1363" t="s">
        <v>110</v>
      </c>
      <c r="J1363" t="s">
        <v>110</v>
      </c>
      <c r="K1363" t="s">
        <v>110</v>
      </c>
    </row>
    <row r="1364" spans="2:11" x14ac:dyDescent="0.2">
      <c r="B1364" t="s">
        <v>1</v>
      </c>
      <c r="C1364" s="2" t="s">
        <v>341</v>
      </c>
      <c r="D1364" t="s">
        <v>378</v>
      </c>
      <c r="E1364" t="s">
        <v>235</v>
      </c>
      <c r="F1364">
        <v>44881</v>
      </c>
      <c r="G1364">
        <v>42629</v>
      </c>
      <c r="H1364">
        <v>41115</v>
      </c>
      <c r="I1364">
        <v>39664</v>
      </c>
      <c r="J1364">
        <v>31732</v>
      </c>
      <c r="K1364">
        <v>34569</v>
      </c>
    </row>
    <row r="1365" spans="2:11" x14ac:dyDescent="0.2">
      <c r="B1365" t="s">
        <v>1</v>
      </c>
      <c r="C1365" s="2" t="s">
        <v>342</v>
      </c>
      <c r="D1365" t="s">
        <v>379</v>
      </c>
      <c r="E1365" t="s">
        <v>234</v>
      </c>
      <c r="F1365">
        <v>3602</v>
      </c>
      <c r="G1365">
        <v>784</v>
      </c>
      <c r="H1365">
        <v>441</v>
      </c>
      <c r="I1365">
        <v>277</v>
      </c>
      <c r="J1365">
        <v>1061</v>
      </c>
      <c r="K1365">
        <v>84</v>
      </c>
    </row>
    <row r="1366" spans="2:11" x14ac:dyDescent="0.2">
      <c r="B1366" t="s">
        <v>1</v>
      </c>
      <c r="C1366" s="2" t="s">
        <v>343</v>
      </c>
      <c r="D1366" t="s">
        <v>380</v>
      </c>
      <c r="E1366" t="s">
        <v>234</v>
      </c>
      <c r="F1366">
        <v>81</v>
      </c>
      <c r="G1366">
        <v>103</v>
      </c>
      <c r="H1366">
        <v>99</v>
      </c>
      <c r="I1366">
        <v>203</v>
      </c>
      <c r="J1366">
        <v>169</v>
      </c>
      <c r="K1366">
        <v>0</v>
      </c>
    </row>
    <row r="1367" spans="2:11" x14ac:dyDescent="0.2">
      <c r="B1367" t="s">
        <v>1</v>
      </c>
      <c r="C1367" s="2" t="s">
        <v>344</v>
      </c>
      <c r="D1367" t="s">
        <v>381</v>
      </c>
      <c r="E1367" t="s">
        <v>235</v>
      </c>
      <c r="F1367">
        <v>5627</v>
      </c>
      <c r="G1367">
        <v>7249</v>
      </c>
      <c r="H1367">
        <v>352</v>
      </c>
      <c r="I1367">
        <v>9258</v>
      </c>
      <c r="J1367" t="s">
        <v>110</v>
      </c>
      <c r="K1367" t="s">
        <v>110</v>
      </c>
    </row>
    <row r="1368" spans="2:11" x14ac:dyDescent="0.2">
      <c r="B1368" t="s">
        <v>1</v>
      </c>
      <c r="C1368" s="2" t="s">
        <v>345</v>
      </c>
      <c r="D1368" t="s">
        <v>382</v>
      </c>
      <c r="E1368" t="s">
        <v>235</v>
      </c>
      <c r="F1368" t="s">
        <v>110</v>
      </c>
      <c r="G1368">
        <v>15423</v>
      </c>
      <c r="H1368">
        <v>14718</v>
      </c>
      <c r="I1368" t="s">
        <v>110</v>
      </c>
      <c r="J1368" t="s">
        <v>110</v>
      </c>
      <c r="K1368" t="s">
        <v>110</v>
      </c>
    </row>
    <row r="1369" spans="2:11" x14ac:dyDescent="0.2">
      <c r="B1369" t="s">
        <v>1</v>
      </c>
      <c r="C1369" s="2" t="s">
        <v>346</v>
      </c>
      <c r="D1369" t="s">
        <v>383</v>
      </c>
      <c r="E1369" t="s">
        <v>235</v>
      </c>
      <c r="F1369">
        <v>18615</v>
      </c>
      <c r="G1369">
        <v>17748</v>
      </c>
      <c r="H1369">
        <v>18196</v>
      </c>
      <c r="I1369">
        <v>17899</v>
      </c>
      <c r="J1369" t="s">
        <v>110</v>
      </c>
      <c r="K1369" t="s">
        <v>110</v>
      </c>
    </row>
    <row r="1370" spans="2:11" x14ac:dyDescent="0.2">
      <c r="B1370" t="s">
        <v>1</v>
      </c>
      <c r="C1370" s="2" t="s">
        <v>347</v>
      </c>
      <c r="D1370" t="s">
        <v>384</v>
      </c>
      <c r="E1370" t="s">
        <v>234</v>
      </c>
      <c r="F1370" t="s">
        <v>110</v>
      </c>
      <c r="G1370" t="s">
        <v>110</v>
      </c>
      <c r="H1370" t="s">
        <v>110</v>
      </c>
      <c r="I1370" t="s">
        <v>110</v>
      </c>
      <c r="J1370" t="s">
        <v>110</v>
      </c>
      <c r="K1370" t="s">
        <v>110</v>
      </c>
    </row>
    <row r="1371" spans="2:11" x14ac:dyDescent="0.2">
      <c r="B1371" t="s">
        <v>1</v>
      </c>
      <c r="C1371" s="2" t="s">
        <v>348</v>
      </c>
      <c r="D1371" t="s">
        <v>385</v>
      </c>
      <c r="E1371" t="s">
        <v>234</v>
      </c>
      <c r="F1371">
        <v>7545</v>
      </c>
      <c r="G1371">
        <v>7259</v>
      </c>
      <c r="H1371">
        <v>6876</v>
      </c>
      <c r="I1371">
        <v>7140</v>
      </c>
      <c r="J1371">
        <v>8682</v>
      </c>
      <c r="K1371">
        <v>9495</v>
      </c>
    </row>
    <row r="1372" spans="2:11" x14ac:dyDescent="0.2">
      <c r="B1372" t="s">
        <v>1</v>
      </c>
      <c r="C1372" s="2" t="s">
        <v>349</v>
      </c>
      <c r="D1372" t="s">
        <v>386</v>
      </c>
      <c r="E1372" t="s">
        <v>234</v>
      </c>
      <c r="F1372">
        <v>21708</v>
      </c>
      <c r="G1372">
        <v>21259</v>
      </c>
      <c r="H1372">
        <v>17774</v>
      </c>
      <c r="I1372">
        <v>17178</v>
      </c>
      <c r="J1372">
        <v>14390</v>
      </c>
      <c r="K1372">
        <v>67404</v>
      </c>
    </row>
    <row r="1373" spans="2:11" x14ac:dyDescent="0.2">
      <c r="B1373" t="s">
        <v>1</v>
      </c>
      <c r="C1373" s="2" t="s">
        <v>350</v>
      </c>
      <c r="D1373" t="s">
        <v>387</v>
      </c>
      <c r="E1373" t="s">
        <v>234</v>
      </c>
      <c r="F1373">
        <v>11320</v>
      </c>
      <c r="G1373">
        <v>10622</v>
      </c>
      <c r="H1373">
        <v>9635</v>
      </c>
      <c r="I1373">
        <v>11476</v>
      </c>
      <c r="J1373">
        <v>6885</v>
      </c>
      <c r="K1373">
        <v>6075</v>
      </c>
    </row>
    <row r="1374" spans="2:11" x14ac:dyDescent="0.2">
      <c r="B1374" t="s">
        <v>1</v>
      </c>
      <c r="C1374" s="2" t="s">
        <v>351</v>
      </c>
      <c r="D1374" t="s">
        <v>388</v>
      </c>
      <c r="E1374" t="s">
        <v>234</v>
      </c>
      <c r="F1374">
        <v>21381</v>
      </c>
      <c r="G1374">
        <v>21855</v>
      </c>
      <c r="H1374">
        <v>20074</v>
      </c>
      <c r="I1374">
        <v>17936</v>
      </c>
      <c r="J1374">
        <v>4055</v>
      </c>
      <c r="K1374">
        <v>22368</v>
      </c>
    </row>
    <row r="1375" spans="2:11" x14ac:dyDescent="0.2">
      <c r="B1375" t="s">
        <v>1</v>
      </c>
      <c r="C1375" s="2" t="s">
        <v>352</v>
      </c>
      <c r="D1375" t="s">
        <v>389</v>
      </c>
      <c r="E1375" t="s">
        <v>235</v>
      </c>
      <c r="F1375">
        <v>16155</v>
      </c>
      <c r="G1375">
        <v>14522</v>
      </c>
      <c r="H1375">
        <v>14703</v>
      </c>
      <c r="I1375">
        <v>13760</v>
      </c>
      <c r="J1375">
        <v>0</v>
      </c>
      <c r="K1375" t="s">
        <v>110</v>
      </c>
    </row>
    <row r="1376" spans="2:11" x14ac:dyDescent="0.2">
      <c r="B1376" t="s">
        <v>1</v>
      </c>
      <c r="C1376" s="2" t="s">
        <v>205</v>
      </c>
      <c r="D1376" t="s">
        <v>390</v>
      </c>
      <c r="E1376" t="s">
        <v>234</v>
      </c>
      <c r="F1376">
        <v>13564</v>
      </c>
      <c r="G1376">
        <v>15921</v>
      </c>
      <c r="H1376">
        <v>14720</v>
      </c>
      <c r="I1376">
        <v>12560</v>
      </c>
      <c r="J1376">
        <v>10629</v>
      </c>
      <c r="K1376">
        <v>4017</v>
      </c>
    </row>
    <row r="1377" spans="2:11" x14ac:dyDescent="0.2">
      <c r="B1377" t="s">
        <v>1</v>
      </c>
      <c r="C1377" s="2" t="s">
        <v>225</v>
      </c>
      <c r="D1377" t="s">
        <v>391</v>
      </c>
      <c r="E1377" t="s">
        <v>234</v>
      </c>
      <c r="F1377">
        <v>8625</v>
      </c>
      <c r="G1377">
        <v>8394</v>
      </c>
      <c r="H1377">
        <v>6395</v>
      </c>
      <c r="I1377">
        <v>14033</v>
      </c>
      <c r="J1377">
        <v>9947</v>
      </c>
      <c r="K1377">
        <v>4122</v>
      </c>
    </row>
    <row r="1378" spans="2:11" x14ac:dyDescent="0.2">
      <c r="B1378" t="s">
        <v>237</v>
      </c>
      <c r="C1378" s="2" t="s">
        <v>229</v>
      </c>
      <c r="D1378" t="s">
        <v>230</v>
      </c>
      <c r="E1378" t="s">
        <v>110</v>
      </c>
      <c r="F1378" t="s">
        <v>110</v>
      </c>
      <c r="G1378" t="s">
        <v>110</v>
      </c>
      <c r="H1378" t="s">
        <v>110</v>
      </c>
      <c r="I1378" t="s">
        <v>110</v>
      </c>
      <c r="J1378" t="s">
        <v>110</v>
      </c>
      <c r="K1378" t="s">
        <v>110</v>
      </c>
    </row>
    <row r="1379" spans="2:11" x14ac:dyDescent="0.2">
      <c r="B1379" t="s">
        <v>2</v>
      </c>
      <c r="C1379" s="2" t="s">
        <v>206</v>
      </c>
      <c r="D1379" t="s">
        <v>207</v>
      </c>
      <c r="E1379" t="s">
        <v>234</v>
      </c>
      <c r="F1379">
        <v>32275</v>
      </c>
      <c r="G1379">
        <v>33274</v>
      </c>
      <c r="H1379">
        <v>33582</v>
      </c>
      <c r="I1379">
        <v>28192</v>
      </c>
      <c r="J1379">
        <v>24138</v>
      </c>
      <c r="K1379">
        <v>21396</v>
      </c>
    </row>
    <row r="1380" spans="2:11" x14ac:dyDescent="0.2">
      <c r="B1380" t="s">
        <v>2</v>
      </c>
      <c r="C1380" s="2" t="s">
        <v>39</v>
      </c>
      <c r="D1380" t="s">
        <v>301</v>
      </c>
      <c r="E1380" t="s">
        <v>234</v>
      </c>
      <c r="F1380">
        <v>58537</v>
      </c>
      <c r="G1380">
        <v>38583</v>
      </c>
      <c r="H1380">
        <v>33824</v>
      </c>
      <c r="I1380">
        <v>38237</v>
      </c>
      <c r="J1380">
        <v>0</v>
      </c>
      <c r="K1380">
        <v>17342</v>
      </c>
    </row>
    <row r="1381" spans="2:11" x14ac:dyDescent="0.2">
      <c r="B1381" t="s">
        <v>2</v>
      </c>
      <c r="C1381" s="2" t="s">
        <v>40</v>
      </c>
      <c r="D1381" t="s">
        <v>41</v>
      </c>
      <c r="E1381" t="s">
        <v>235</v>
      </c>
      <c r="F1381">
        <v>0</v>
      </c>
      <c r="G1381">
        <v>52932</v>
      </c>
      <c r="H1381">
        <v>60498</v>
      </c>
      <c r="I1381">
        <v>56312</v>
      </c>
      <c r="J1381">
        <v>41525</v>
      </c>
      <c r="K1381">
        <v>4534</v>
      </c>
    </row>
    <row r="1382" spans="2:11" x14ac:dyDescent="0.2">
      <c r="B1382" t="s">
        <v>2</v>
      </c>
      <c r="C1382" s="2" t="s">
        <v>208</v>
      </c>
      <c r="D1382" t="s">
        <v>209</v>
      </c>
      <c r="E1382" t="s">
        <v>234</v>
      </c>
      <c r="F1382">
        <v>29339</v>
      </c>
      <c r="G1382">
        <v>26033</v>
      </c>
      <c r="H1382">
        <v>22270</v>
      </c>
      <c r="I1382">
        <v>15464</v>
      </c>
      <c r="J1382">
        <v>12801</v>
      </c>
      <c r="K1382">
        <v>9090</v>
      </c>
    </row>
    <row r="1383" spans="2:11" x14ac:dyDescent="0.2">
      <c r="B1383" t="s">
        <v>2</v>
      </c>
      <c r="C1383" s="2" t="s">
        <v>42</v>
      </c>
      <c r="D1383" t="s">
        <v>43</v>
      </c>
      <c r="E1383" t="s">
        <v>235</v>
      </c>
      <c r="F1383">
        <v>204923</v>
      </c>
      <c r="G1383">
        <v>212946</v>
      </c>
      <c r="H1383">
        <v>216783</v>
      </c>
      <c r="I1383">
        <v>192468</v>
      </c>
      <c r="J1383">
        <v>153735</v>
      </c>
      <c r="K1383">
        <v>105837</v>
      </c>
    </row>
    <row r="1384" spans="2:11" x14ac:dyDescent="0.2">
      <c r="B1384" t="s">
        <v>2</v>
      </c>
      <c r="C1384" s="2" t="s">
        <v>44</v>
      </c>
      <c r="D1384" t="s">
        <v>392</v>
      </c>
      <c r="E1384" t="s">
        <v>235</v>
      </c>
      <c r="F1384">
        <v>264146</v>
      </c>
      <c r="G1384">
        <v>188341</v>
      </c>
      <c r="H1384">
        <v>185197</v>
      </c>
      <c r="I1384">
        <v>229330</v>
      </c>
      <c r="J1384">
        <v>173295</v>
      </c>
      <c r="K1384">
        <v>205665</v>
      </c>
    </row>
    <row r="1385" spans="2:11" x14ac:dyDescent="0.2">
      <c r="B1385" t="s">
        <v>2</v>
      </c>
      <c r="C1385" s="2" t="s">
        <v>45</v>
      </c>
      <c r="D1385" t="s">
        <v>393</v>
      </c>
      <c r="E1385" t="s">
        <v>235</v>
      </c>
      <c r="F1385">
        <v>0</v>
      </c>
      <c r="G1385">
        <v>143852</v>
      </c>
      <c r="H1385">
        <v>169034</v>
      </c>
      <c r="I1385">
        <v>1926</v>
      </c>
      <c r="J1385">
        <v>51842</v>
      </c>
      <c r="K1385">
        <v>50285</v>
      </c>
    </row>
    <row r="1386" spans="2:11" x14ac:dyDescent="0.2">
      <c r="B1386" t="s">
        <v>2</v>
      </c>
      <c r="C1386" s="2" t="s">
        <v>46</v>
      </c>
      <c r="D1386" t="s">
        <v>47</v>
      </c>
      <c r="E1386" t="s">
        <v>235</v>
      </c>
      <c r="F1386">
        <v>0</v>
      </c>
      <c r="G1386">
        <v>126825</v>
      </c>
      <c r="H1386">
        <v>126413</v>
      </c>
      <c r="I1386">
        <v>125052</v>
      </c>
      <c r="J1386">
        <v>28593</v>
      </c>
      <c r="K1386">
        <v>122982</v>
      </c>
    </row>
    <row r="1387" spans="2:11" x14ac:dyDescent="0.2">
      <c r="B1387" t="s">
        <v>2</v>
      </c>
      <c r="C1387" s="2" t="s">
        <v>48</v>
      </c>
      <c r="D1387" t="s">
        <v>49</v>
      </c>
      <c r="E1387" t="s">
        <v>235</v>
      </c>
      <c r="F1387">
        <v>0</v>
      </c>
      <c r="G1387">
        <v>4304</v>
      </c>
      <c r="H1387">
        <v>342256</v>
      </c>
      <c r="I1387">
        <v>340594</v>
      </c>
      <c r="J1387">
        <v>273242</v>
      </c>
      <c r="K1387">
        <v>255402</v>
      </c>
    </row>
    <row r="1388" spans="2:11" x14ac:dyDescent="0.2">
      <c r="B1388" t="s">
        <v>2</v>
      </c>
      <c r="C1388" s="2" t="s">
        <v>50</v>
      </c>
      <c r="D1388" t="s">
        <v>51</v>
      </c>
      <c r="E1388" t="s">
        <v>235</v>
      </c>
      <c r="F1388">
        <v>37446</v>
      </c>
      <c r="G1388">
        <v>90631</v>
      </c>
      <c r="H1388">
        <v>106953</v>
      </c>
      <c r="I1388">
        <v>114332</v>
      </c>
      <c r="J1388">
        <v>65159</v>
      </c>
      <c r="K1388">
        <v>59254</v>
      </c>
    </row>
    <row r="1389" spans="2:11" x14ac:dyDescent="0.2">
      <c r="B1389" t="s">
        <v>2</v>
      </c>
      <c r="C1389" s="2" t="s">
        <v>113</v>
      </c>
      <c r="D1389" t="s">
        <v>111</v>
      </c>
      <c r="E1389" t="s">
        <v>234</v>
      </c>
      <c r="F1389">
        <v>102225</v>
      </c>
      <c r="G1389">
        <v>43511</v>
      </c>
      <c r="H1389">
        <v>53374</v>
      </c>
      <c r="I1389">
        <v>14316</v>
      </c>
      <c r="J1389">
        <v>19723</v>
      </c>
      <c r="K1389">
        <v>14171</v>
      </c>
    </row>
    <row r="1390" spans="2:11" x14ac:dyDescent="0.2">
      <c r="B1390" t="s">
        <v>2</v>
      </c>
      <c r="C1390" s="2" t="s">
        <v>52</v>
      </c>
      <c r="D1390" t="s">
        <v>394</v>
      </c>
      <c r="E1390" t="s">
        <v>235</v>
      </c>
      <c r="F1390">
        <v>273949</v>
      </c>
      <c r="G1390">
        <v>278446</v>
      </c>
      <c r="H1390">
        <v>266283</v>
      </c>
      <c r="I1390">
        <v>254788</v>
      </c>
      <c r="J1390">
        <v>215441</v>
      </c>
      <c r="K1390">
        <v>246781</v>
      </c>
    </row>
    <row r="1391" spans="2:11" x14ac:dyDescent="0.2">
      <c r="B1391" t="s">
        <v>2</v>
      </c>
      <c r="C1391" s="2" t="s">
        <v>53</v>
      </c>
      <c r="D1391" t="s">
        <v>395</v>
      </c>
      <c r="E1391" t="s">
        <v>234</v>
      </c>
      <c r="F1391">
        <v>96276</v>
      </c>
      <c r="G1391">
        <v>84710</v>
      </c>
      <c r="H1391">
        <v>78113</v>
      </c>
      <c r="I1391">
        <v>80326</v>
      </c>
      <c r="J1391">
        <v>23977</v>
      </c>
      <c r="K1391">
        <v>23570</v>
      </c>
    </row>
    <row r="1392" spans="2:11" x14ac:dyDescent="0.2">
      <c r="B1392" t="s">
        <v>2</v>
      </c>
      <c r="C1392" s="2" t="s">
        <v>54</v>
      </c>
      <c r="D1392" t="s">
        <v>55</v>
      </c>
      <c r="E1392" t="s">
        <v>235</v>
      </c>
      <c r="F1392">
        <v>53115</v>
      </c>
      <c r="G1392">
        <v>72739</v>
      </c>
      <c r="H1392">
        <v>125961</v>
      </c>
      <c r="I1392">
        <v>79898</v>
      </c>
      <c r="J1392">
        <v>69501</v>
      </c>
      <c r="K1392">
        <v>66024</v>
      </c>
    </row>
    <row r="1393" spans="2:11" x14ac:dyDescent="0.2">
      <c r="B1393" t="s">
        <v>2</v>
      </c>
      <c r="C1393" s="2" t="s">
        <v>56</v>
      </c>
      <c r="D1393" t="s">
        <v>57</v>
      </c>
      <c r="E1393" t="s">
        <v>235</v>
      </c>
      <c r="F1393">
        <v>122748</v>
      </c>
      <c r="G1393">
        <v>153243</v>
      </c>
      <c r="H1393">
        <v>109078</v>
      </c>
      <c r="I1393">
        <v>102389</v>
      </c>
      <c r="J1393">
        <v>41236</v>
      </c>
      <c r="K1393">
        <v>88552</v>
      </c>
    </row>
    <row r="1394" spans="2:11" x14ac:dyDescent="0.2">
      <c r="B1394" t="s">
        <v>2</v>
      </c>
      <c r="C1394" s="2" t="s">
        <v>58</v>
      </c>
      <c r="D1394" t="s">
        <v>59</v>
      </c>
      <c r="E1394" t="s">
        <v>235</v>
      </c>
      <c r="F1394">
        <v>0</v>
      </c>
      <c r="G1394">
        <v>27102</v>
      </c>
      <c r="H1394">
        <v>29045</v>
      </c>
      <c r="I1394">
        <v>42252</v>
      </c>
      <c r="J1394">
        <v>24193</v>
      </c>
      <c r="K1394">
        <v>28632</v>
      </c>
    </row>
    <row r="1395" spans="2:11" x14ac:dyDescent="0.2">
      <c r="B1395" t="s">
        <v>2</v>
      </c>
      <c r="C1395" s="2" t="s">
        <v>62</v>
      </c>
      <c r="D1395" t="s">
        <v>396</v>
      </c>
      <c r="E1395" t="s">
        <v>235</v>
      </c>
      <c r="F1395">
        <v>49241</v>
      </c>
      <c r="G1395">
        <v>78459</v>
      </c>
      <c r="H1395">
        <v>55022</v>
      </c>
      <c r="I1395">
        <v>58352</v>
      </c>
      <c r="J1395">
        <v>52245</v>
      </c>
      <c r="K1395">
        <v>62987</v>
      </c>
    </row>
    <row r="1396" spans="2:11" x14ac:dyDescent="0.2">
      <c r="B1396" t="s">
        <v>2</v>
      </c>
      <c r="C1396" s="2" t="s">
        <v>63</v>
      </c>
      <c r="D1396" t="s">
        <v>397</v>
      </c>
      <c r="E1396" t="s">
        <v>235</v>
      </c>
      <c r="F1396">
        <v>99196</v>
      </c>
      <c r="G1396">
        <v>115174</v>
      </c>
      <c r="H1396">
        <v>76364</v>
      </c>
      <c r="I1396" t="s">
        <v>110</v>
      </c>
      <c r="J1396">
        <v>80279</v>
      </c>
      <c r="K1396">
        <v>69938</v>
      </c>
    </row>
    <row r="1397" spans="2:11" x14ac:dyDescent="0.2">
      <c r="B1397" t="s">
        <v>2</v>
      </c>
      <c r="C1397" s="2" t="s">
        <v>64</v>
      </c>
      <c r="D1397" t="s">
        <v>65</v>
      </c>
      <c r="E1397" t="s">
        <v>235</v>
      </c>
      <c r="F1397">
        <v>0</v>
      </c>
      <c r="G1397">
        <v>193743</v>
      </c>
      <c r="H1397">
        <v>152400</v>
      </c>
      <c r="I1397">
        <v>72010</v>
      </c>
      <c r="J1397">
        <v>57175</v>
      </c>
      <c r="K1397">
        <v>67830</v>
      </c>
    </row>
    <row r="1398" spans="2:11" x14ac:dyDescent="0.2">
      <c r="B1398" t="s">
        <v>2</v>
      </c>
      <c r="C1398" s="2" t="s">
        <v>66</v>
      </c>
      <c r="D1398" t="s">
        <v>398</v>
      </c>
      <c r="E1398" t="s">
        <v>235</v>
      </c>
      <c r="F1398">
        <v>453869</v>
      </c>
      <c r="G1398">
        <v>481261</v>
      </c>
      <c r="H1398">
        <v>563218</v>
      </c>
      <c r="I1398">
        <v>430561</v>
      </c>
      <c r="J1398">
        <v>116035</v>
      </c>
      <c r="K1398">
        <v>560286</v>
      </c>
    </row>
    <row r="1399" spans="2:11" x14ac:dyDescent="0.2">
      <c r="B1399" t="s">
        <v>2</v>
      </c>
      <c r="C1399" s="2" t="s">
        <v>67</v>
      </c>
      <c r="D1399" t="s">
        <v>399</v>
      </c>
      <c r="E1399" t="s">
        <v>235</v>
      </c>
      <c r="F1399">
        <v>392353</v>
      </c>
      <c r="G1399">
        <v>441483</v>
      </c>
      <c r="H1399">
        <v>464998</v>
      </c>
      <c r="I1399">
        <v>443758</v>
      </c>
      <c r="J1399">
        <v>346424</v>
      </c>
      <c r="K1399">
        <v>482288</v>
      </c>
    </row>
    <row r="1400" spans="2:11" x14ac:dyDescent="0.2">
      <c r="B1400" t="s">
        <v>2</v>
      </c>
      <c r="C1400" s="2" t="s">
        <v>68</v>
      </c>
      <c r="D1400" t="s">
        <v>400</v>
      </c>
      <c r="E1400" t="s">
        <v>235</v>
      </c>
      <c r="F1400">
        <v>0</v>
      </c>
      <c r="G1400">
        <v>79060</v>
      </c>
      <c r="H1400">
        <v>75692</v>
      </c>
      <c r="I1400">
        <v>86566</v>
      </c>
      <c r="J1400">
        <v>65120</v>
      </c>
      <c r="K1400">
        <v>25822</v>
      </c>
    </row>
    <row r="1401" spans="2:11" x14ac:dyDescent="0.2">
      <c r="B1401" t="s">
        <v>2</v>
      </c>
      <c r="C1401" s="2" t="s">
        <v>212</v>
      </c>
      <c r="D1401" t="s">
        <v>213</v>
      </c>
      <c r="E1401" t="s">
        <v>234</v>
      </c>
      <c r="F1401">
        <v>26041</v>
      </c>
      <c r="G1401">
        <v>40202</v>
      </c>
      <c r="H1401">
        <v>41886</v>
      </c>
      <c r="I1401">
        <v>12518</v>
      </c>
      <c r="J1401">
        <v>13213</v>
      </c>
      <c r="K1401">
        <v>64261</v>
      </c>
    </row>
    <row r="1402" spans="2:11" x14ac:dyDescent="0.2">
      <c r="B1402" t="s">
        <v>2</v>
      </c>
      <c r="C1402" s="2" t="s">
        <v>70</v>
      </c>
      <c r="D1402" t="s">
        <v>71</v>
      </c>
      <c r="E1402" t="s">
        <v>235</v>
      </c>
      <c r="F1402">
        <v>0</v>
      </c>
      <c r="G1402">
        <v>314264</v>
      </c>
      <c r="H1402">
        <v>39024</v>
      </c>
      <c r="I1402">
        <v>0</v>
      </c>
      <c r="J1402">
        <v>0</v>
      </c>
      <c r="K1402">
        <v>0</v>
      </c>
    </row>
    <row r="1403" spans="2:11" x14ac:dyDescent="0.2">
      <c r="B1403" t="s">
        <v>2</v>
      </c>
      <c r="C1403" s="2" t="s">
        <v>72</v>
      </c>
      <c r="D1403" t="s">
        <v>73</v>
      </c>
      <c r="E1403" t="s">
        <v>235</v>
      </c>
      <c r="F1403">
        <v>25455</v>
      </c>
      <c r="G1403">
        <v>23554</v>
      </c>
      <c r="H1403">
        <v>24033</v>
      </c>
      <c r="I1403">
        <v>29356</v>
      </c>
      <c r="J1403">
        <v>5764</v>
      </c>
      <c r="K1403">
        <v>588</v>
      </c>
    </row>
    <row r="1404" spans="2:11" x14ac:dyDescent="0.2">
      <c r="B1404" t="s">
        <v>2</v>
      </c>
      <c r="C1404" s="2" t="s">
        <v>214</v>
      </c>
      <c r="D1404" t="s">
        <v>215</v>
      </c>
      <c r="E1404" t="s">
        <v>234</v>
      </c>
      <c r="F1404">
        <v>0</v>
      </c>
      <c r="G1404">
        <v>53216</v>
      </c>
      <c r="H1404">
        <v>52993</v>
      </c>
      <c r="I1404">
        <v>29773</v>
      </c>
      <c r="J1404">
        <v>53660</v>
      </c>
      <c r="K1404">
        <v>7942</v>
      </c>
    </row>
    <row r="1405" spans="2:11" x14ac:dyDescent="0.2">
      <c r="B1405" t="s">
        <v>2</v>
      </c>
      <c r="C1405" s="2" t="s">
        <v>231</v>
      </c>
      <c r="D1405" t="s">
        <v>401</v>
      </c>
      <c r="E1405" t="s">
        <v>234</v>
      </c>
      <c r="F1405" t="s">
        <v>110</v>
      </c>
      <c r="G1405" t="s">
        <v>110</v>
      </c>
      <c r="H1405" t="s">
        <v>110</v>
      </c>
      <c r="I1405" t="s">
        <v>110</v>
      </c>
      <c r="J1405" t="s">
        <v>110</v>
      </c>
      <c r="K1405" t="s">
        <v>110</v>
      </c>
    </row>
    <row r="1406" spans="2:11" x14ac:dyDescent="0.2">
      <c r="B1406" t="s">
        <v>2</v>
      </c>
      <c r="C1406" s="2" t="s">
        <v>216</v>
      </c>
      <c r="D1406" t="s">
        <v>402</v>
      </c>
      <c r="E1406" t="s">
        <v>234</v>
      </c>
      <c r="F1406" t="s">
        <v>110</v>
      </c>
      <c r="G1406" t="s">
        <v>110</v>
      </c>
      <c r="H1406" t="s">
        <v>110</v>
      </c>
      <c r="I1406" t="s">
        <v>110</v>
      </c>
      <c r="J1406" t="s">
        <v>110</v>
      </c>
      <c r="K1406" t="s">
        <v>110</v>
      </c>
    </row>
    <row r="1407" spans="2:11" x14ac:dyDescent="0.2">
      <c r="B1407" t="s">
        <v>2</v>
      </c>
      <c r="C1407" s="2" t="s">
        <v>74</v>
      </c>
      <c r="D1407" t="s">
        <v>75</v>
      </c>
      <c r="E1407" t="s">
        <v>235</v>
      </c>
      <c r="F1407">
        <v>179716</v>
      </c>
      <c r="G1407">
        <v>128105</v>
      </c>
      <c r="H1407">
        <v>180328</v>
      </c>
      <c r="I1407">
        <v>174563</v>
      </c>
      <c r="J1407">
        <v>293540</v>
      </c>
      <c r="K1407">
        <v>236466</v>
      </c>
    </row>
    <row r="1408" spans="2:11" x14ac:dyDescent="0.2">
      <c r="B1408" t="s">
        <v>2</v>
      </c>
      <c r="C1408" s="2" t="s">
        <v>76</v>
      </c>
      <c r="D1408" t="s">
        <v>403</v>
      </c>
      <c r="E1408" t="s">
        <v>234</v>
      </c>
      <c r="F1408">
        <v>112985</v>
      </c>
      <c r="G1408">
        <v>143792</v>
      </c>
      <c r="H1408">
        <v>86847</v>
      </c>
      <c r="I1408">
        <v>2628</v>
      </c>
      <c r="J1408">
        <v>162308</v>
      </c>
      <c r="K1408">
        <v>150132</v>
      </c>
    </row>
    <row r="1409" spans="2:11" x14ac:dyDescent="0.2">
      <c r="B1409" t="s">
        <v>2</v>
      </c>
      <c r="C1409" s="2" t="s">
        <v>232</v>
      </c>
      <c r="D1409" t="s">
        <v>404</v>
      </c>
      <c r="E1409" t="s">
        <v>234</v>
      </c>
      <c r="F1409" t="s">
        <v>110</v>
      </c>
      <c r="G1409">
        <v>1983</v>
      </c>
      <c r="H1409">
        <v>9703</v>
      </c>
      <c r="I1409">
        <v>7036</v>
      </c>
      <c r="J1409">
        <v>6334</v>
      </c>
      <c r="K1409">
        <v>6611</v>
      </c>
    </row>
    <row r="1410" spans="2:11" x14ac:dyDescent="0.2">
      <c r="B1410" t="s">
        <v>2</v>
      </c>
      <c r="C1410" s="2" t="s">
        <v>77</v>
      </c>
      <c r="D1410" t="s">
        <v>405</v>
      </c>
      <c r="E1410" t="s">
        <v>235</v>
      </c>
      <c r="F1410">
        <v>1</v>
      </c>
      <c r="G1410">
        <v>34818</v>
      </c>
      <c r="H1410">
        <v>29835</v>
      </c>
      <c r="I1410">
        <v>46499</v>
      </c>
      <c r="J1410">
        <v>44566</v>
      </c>
      <c r="K1410">
        <v>35531</v>
      </c>
    </row>
    <row r="1411" spans="2:11" x14ac:dyDescent="0.2">
      <c r="B1411" t="s">
        <v>410</v>
      </c>
      <c r="C1411" s="2" t="s">
        <v>87</v>
      </c>
      <c r="D1411" t="s">
        <v>88</v>
      </c>
      <c r="E1411" t="s">
        <v>235</v>
      </c>
      <c r="F1411">
        <v>226584</v>
      </c>
      <c r="G1411">
        <v>207543</v>
      </c>
      <c r="H1411">
        <v>202837</v>
      </c>
      <c r="I1411">
        <v>197003</v>
      </c>
      <c r="J1411">
        <v>39649</v>
      </c>
      <c r="K1411">
        <v>170086</v>
      </c>
    </row>
    <row r="1412" spans="2:11" x14ac:dyDescent="0.2">
      <c r="B1412" t="s">
        <v>410</v>
      </c>
      <c r="C1412" s="2" t="s">
        <v>25</v>
      </c>
      <c r="D1412" t="s">
        <v>316</v>
      </c>
      <c r="E1412" t="s">
        <v>235</v>
      </c>
      <c r="F1412">
        <v>66811</v>
      </c>
      <c r="G1412">
        <v>64615</v>
      </c>
      <c r="H1412">
        <v>8008</v>
      </c>
      <c r="I1412">
        <v>53015</v>
      </c>
      <c r="J1412">
        <v>49578</v>
      </c>
      <c r="K1412">
        <v>6400</v>
      </c>
    </row>
    <row r="1413" spans="2:11" x14ac:dyDescent="0.2">
      <c r="B1413" t="s">
        <v>410</v>
      </c>
      <c r="C1413" s="2" t="s">
        <v>90</v>
      </c>
      <c r="D1413" t="s">
        <v>324</v>
      </c>
      <c r="E1413" t="s">
        <v>235</v>
      </c>
      <c r="F1413">
        <v>629322</v>
      </c>
      <c r="G1413">
        <v>472047</v>
      </c>
      <c r="H1413">
        <v>455444</v>
      </c>
      <c r="I1413">
        <v>325632</v>
      </c>
      <c r="J1413">
        <v>405348</v>
      </c>
      <c r="K1413">
        <v>516101</v>
      </c>
    </row>
    <row r="1414" spans="2:11" x14ac:dyDescent="0.2">
      <c r="B1414" t="s">
        <v>410</v>
      </c>
      <c r="C1414" s="2" t="s">
        <v>218</v>
      </c>
      <c r="D1414" t="s">
        <v>302</v>
      </c>
      <c r="E1414" t="s">
        <v>234</v>
      </c>
      <c r="F1414">
        <v>70724</v>
      </c>
      <c r="G1414">
        <v>35301</v>
      </c>
      <c r="H1414">
        <v>17240</v>
      </c>
      <c r="I1414">
        <v>29375</v>
      </c>
      <c r="J1414">
        <v>20418</v>
      </c>
      <c r="K1414">
        <v>15192</v>
      </c>
    </row>
    <row r="1415" spans="2:11" x14ac:dyDescent="0.2">
      <c r="B1415" t="s">
        <v>410</v>
      </c>
      <c r="C1415" s="2" t="s">
        <v>210</v>
      </c>
      <c r="D1415" t="s">
        <v>211</v>
      </c>
      <c r="E1415" t="s">
        <v>234</v>
      </c>
      <c r="F1415">
        <v>121058</v>
      </c>
      <c r="G1415">
        <v>46448</v>
      </c>
      <c r="H1415">
        <v>45880</v>
      </c>
      <c r="I1415">
        <v>112300</v>
      </c>
      <c r="J1415">
        <v>30250</v>
      </c>
      <c r="K1415">
        <v>42505</v>
      </c>
    </row>
    <row r="1416" spans="2:11" x14ac:dyDescent="0.2">
      <c r="B1416" t="s">
        <v>410</v>
      </c>
      <c r="C1416" s="2" t="s">
        <v>26</v>
      </c>
      <c r="D1416" t="s">
        <v>27</v>
      </c>
      <c r="E1416" t="s">
        <v>235</v>
      </c>
      <c r="F1416">
        <v>100939</v>
      </c>
      <c r="G1416">
        <v>95023</v>
      </c>
      <c r="H1416">
        <v>91968</v>
      </c>
      <c r="I1416">
        <v>12960</v>
      </c>
      <c r="J1416">
        <v>23986</v>
      </c>
      <c r="K1416">
        <v>90798</v>
      </c>
    </row>
    <row r="1417" spans="2:11" x14ac:dyDescent="0.2">
      <c r="B1417" t="s">
        <v>410</v>
      </c>
      <c r="C1417" s="2" t="s">
        <v>60</v>
      </c>
      <c r="D1417" t="s">
        <v>61</v>
      </c>
      <c r="E1417" t="s">
        <v>235</v>
      </c>
      <c r="F1417">
        <v>0</v>
      </c>
      <c r="G1417">
        <v>302469</v>
      </c>
      <c r="H1417">
        <v>216562</v>
      </c>
      <c r="I1417">
        <v>237232</v>
      </c>
      <c r="J1417">
        <v>184699</v>
      </c>
      <c r="K1417">
        <v>224267</v>
      </c>
    </row>
    <row r="1418" spans="2:11" x14ac:dyDescent="0.2">
      <c r="B1418" t="s">
        <v>410</v>
      </c>
      <c r="C1418" s="2" t="s">
        <v>165</v>
      </c>
      <c r="D1418" t="s">
        <v>166</v>
      </c>
      <c r="E1418" t="s">
        <v>234</v>
      </c>
      <c r="F1418">
        <v>11713</v>
      </c>
      <c r="G1418">
        <v>10451</v>
      </c>
      <c r="H1418">
        <v>9670</v>
      </c>
      <c r="I1418">
        <v>10209</v>
      </c>
      <c r="J1418">
        <v>8560</v>
      </c>
      <c r="K1418">
        <v>10299</v>
      </c>
    </row>
    <row r="1419" spans="2:11" x14ac:dyDescent="0.2">
      <c r="B1419" t="s">
        <v>410</v>
      </c>
      <c r="C1419" s="2" t="s">
        <v>219</v>
      </c>
      <c r="D1419" t="s">
        <v>314</v>
      </c>
      <c r="E1419" t="s">
        <v>235</v>
      </c>
      <c r="F1419">
        <v>29848</v>
      </c>
      <c r="G1419">
        <v>22674</v>
      </c>
      <c r="H1419">
        <v>21505</v>
      </c>
      <c r="I1419">
        <v>21166</v>
      </c>
      <c r="J1419">
        <v>7813</v>
      </c>
      <c r="K1419">
        <v>12132</v>
      </c>
    </row>
    <row r="1420" spans="2:11" x14ac:dyDescent="0.2">
      <c r="B1420" t="s">
        <v>410</v>
      </c>
      <c r="C1420" s="2" t="s">
        <v>69</v>
      </c>
      <c r="D1420" t="s">
        <v>407</v>
      </c>
      <c r="E1420" t="s">
        <v>235</v>
      </c>
      <c r="F1420">
        <v>339450</v>
      </c>
      <c r="G1420">
        <v>549068</v>
      </c>
      <c r="H1420">
        <v>385956</v>
      </c>
      <c r="I1420">
        <v>66318</v>
      </c>
      <c r="J1420">
        <v>114376</v>
      </c>
      <c r="K1420">
        <v>273020</v>
      </c>
    </row>
    <row r="1421" spans="2:11" x14ac:dyDescent="0.2">
      <c r="B1421" t="s">
        <v>410</v>
      </c>
      <c r="C1421" s="2" t="s">
        <v>222</v>
      </c>
      <c r="D1421" t="s">
        <v>304</v>
      </c>
      <c r="E1421" t="s">
        <v>234</v>
      </c>
      <c r="F1421">
        <v>20677</v>
      </c>
      <c r="G1421">
        <v>19102</v>
      </c>
      <c r="H1421">
        <v>18772</v>
      </c>
      <c r="I1421">
        <v>6224</v>
      </c>
      <c r="J1421">
        <v>6946</v>
      </c>
      <c r="K1421">
        <v>8539</v>
      </c>
    </row>
    <row r="1422" spans="2:11" x14ac:dyDescent="0.2">
      <c r="B1422" t="s">
        <v>410</v>
      </c>
      <c r="C1422" s="2" t="s">
        <v>195</v>
      </c>
      <c r="D1422" t="s">
        <v>196</v>
      </c>
      <c r="E1422" t="s">
        <v>236</v>
      </c>
      <c r="F1422" t="s">
        <v>110</v>
      </c>
      <c r="G1422" t="s">
        <v>110</v>
      </c>
      <c r="H1422" t="s">
        <v>110</v>
      </c>
      <c r="I1422" t="s">
        <v>110</v>
      </c>
      <c r="J1422" t="s">
        <v>110</v>
      </c>
      <c r="K1422" t="s">
        <v>110</v>
      </c>
    </row>
    <row r="1423" spans="2:11" x14ac:dyDescent="0.2">
      <c r="B1423" t="s">
        <v>410</v>
      </c>
      <c r="C1423" s="2" t="s">
        <v>198</v>
      </c>
      <c r="D1423" t="s">
        <v>363</v>
      </c>
      <c r="E1423" t="s">
        <v>234</v>
      </c>
      <c r="F1423">
        <v>16652</v>
      </c>
      <c r="G1423">
        <v>16586</v>
      </c>
      <c r="H1423">
        <v>11800</v>
      </c>
      <c r="I1423">
        <v>11897</v>
      </c>
      <c r="J1423">
        <v>2505</v>
      </c>
      <c r="K1423">
        <v>3169</v>
      </c>
    </row>
    <row r="1424" spans="2:11" x14ac:dyDescent="0.2">
      <c r="B1424" t="s">
        <v>410</v>
      </c>
      <c r="C1424" s="2" t="s">
        <v>224</v>
      </c>
      <c r="D1424" t="s">
        <v>305</v>
      </c>
      <c r="E1424" t="s">
        <v>234</v>
      </c>
      <c r="F1424">
        <v>29106</v>
      </c>
      <c r="G1424">
        <v>30574</v>
      </c>
      <c r="H1424">
        <v>28846</v>
      </c>
      <c r="I1424">
        <v>8678</v>
      </c>
      <c r="J1424">
        <v>26333</v>
      </c>
      <c r="K1424">
        <v>27265</v>
      </c>
    </row>
    <row r="1425" spans="2:11" x14ac:dyDescent="0.2">
      <c r="B1425" t="s">
        <v>410</v>
      </c>
      <c r="C1425" s="2" t="s">
        <v>204</v>
      </c>
      <c r="D1425" t="s">
        <v>377</v>
      </c>
      <c r="E1425" t="s">
        <v>234</v>
      </c>
      <c r="F1425">
        <v>14903</v>
      </c>
      <c r="G1425">
        <v>15040</v>
      </c>
      <c r="H1425">
        <v>10312</v>
      </c>
      <c r="I1425" t="s">
        <v>110</v>
      </c>
      <c r="J1425" t="s">
        <v>110</v>
      </c>
      <c r="K1425" t="s">
        <v>110</v>
      </c>
    </row>
    <row r="1426" spans="2:11" x14ac:dyDescent="0.2">
      <c r="B1426" t="s">
        <v>3</v>
      </c>
      <c r="C1426" s="2" t="s">
        <v>78</v>
      </c>
      <c r="D1426" t="s">
        <v>79</v>
      </c>
      <c r="E1426" t="s">
        <v>235</v>
      </c>
      <c r="F1426">
        <v>166438</v>
      </c>
      <c r="G1426">
        <v>156942</v>
      </c>
      <c r="H1426">
        <v>173497</v>
      </c>
      <c r="I1426">
        <v>150000</v>
      </c>
      <c r="J1426">
        <v>24914</v>
      </c>
      <c r="K1426">
        <v>0</v>
      </c>
    </row>
    <row r="1427" spans="2:11" x14ac:dyDescent="0.2">
      <c r="B1427" t="s">
        <v>3</v>
      </c>
      <c r="C1427" s="2" t="s">
        <v>80</v>
      </c>
      <c r="D1427" t="s">
        <v>360</v>
      </c>
      <c r="E1427" t="s">
        <v>234</v>
      </c>
      <c r="F1427">
        <v>36237</v>
      </c>
      <c r="G1427">
        <v>33627</v>
      </c>
      <c r="H1427">
        <v>32358</v>
      </c>
      <c r="I1427">
        <v>30745</v>
      </c>
      <c r="J1427">
        <v>0</v>
      </c>
      <c r="K1427">
        <v>0</v>
      </c>
    </row>
    <row r="1428" spans="2:11" x14ac:dyDescent="0.2">
      <c r="B1428" t="s">
        <v>3</v>
      </c>
      <c r="C1428" s="2" t="s">
        <v>81</v>
      </c>
      <c r="D1428" t="s">
        <v>82</v>
      </c>
      <c r="E1428" t="s">
        <v>235</v>
      </c>
      <c r="F1428">
        <v>544456</v>
      </c>
      <c r="G1428">
        <v>421684</v>
      </c>
      <c r="H1428">
        <v>388432</v>
      </c>
      <c r="I1428">
        <v>63302</v>
      </c>
      <c r="J1428">
        <v>61534</v>
      </c>
      <c r="K1428">
        <v>79297</v>
      </c>
    </row>
    <row r="1429" spans="2:11" x14ac:dyDescent="0.2">
      <c r="B1429" t="s">
        <v>3</v>
      </c>
      <c r="C1429" s="2" t="s">
        <v>83</v>
      </c>
      <c r="D1429" t="s">
        <v>84</v>
      </c>
      <c r="E1429" t="s">
        <v>235</v>
      </c>
      <c r="F1429">
        <v>37735</v>
      </c>
      <c r="G1429">
        <v>37351</v>
      </c>
      <c r="H1429">
        <v>34211</v>
      </c>
      <c r="I1429">
        <v>33787</v>
      </c>
      <c r="J1429">
        <v>29111</v>
      </c>
      <c r="K1429">
        <v>0</v>
      </c>
    </row>
    <row r="1430" spans="2:11" x14ac:dyDescent="0.2">
      <c r="B1430" t="s">
        <v>3</v>
      </c>
      <c r="C1430" s="2" t="s">
        <v>217</v>
      </c>
      <c r="D1430" t="s">
        <v>311</v>
      </c>
      <c r="E1430" t="s">
        <v>234</v>
      </c>
      <c r="F1430" t="s">
        <v>110</v>
      </c>
      <c r="G1430" t="s">
        <v>110</v>
      </c>
      <c r="H1430" t="s">
        <v>110</v>
      </c>
      <c r="I1430" t="s">
        <v>110</v>
      </c>
      <c r="J1430" t="s">
        <v>110</v>
      </c>
      <c r="K1430" t="s">
        <v>110</v>
      </c>
    </row>
    <row r="1431" spans="2:11" x14ac:dyDescent="0.2">
      <c r="B1431" t="s">
        <v>3</v>
      </c>
      <c r="C1431" s="2" t="s">
        <v>85</v>
      </c>
      <c r="D1431" t="s">
        <v>86</v>
      </c>
      <c r="E1431" t="s">
        <v>235</v>
      </c>
      <c r="F1431">
        <v>132659</v>
      </c>
      <c r="G1431">
        <v>129056</v>
      </c>
      <c r="H1431">
        <v>138939</v>
      </c>
      <c r="I1431">
        <v>13722</v>
      </c>
      <c r="J1431">
        <v>389937</v>
      </c>
      <c r="K1431">
        <v>16207</v>
      </c>
    </row>
    <row r="1432" spans="2:11" x14ac:dyDescent="0.2">
      <c r="B1432" t="s">
        <v>3</v>
      </c>
      <c r="C1432" s="2" t="s">
        <v>89</v>
      </c>
      <c r="D1432" t="s">
        <v>312</v>
      </c>
      <c r="E1432" t="s">
        <v>234</v>
      </c>
      <c r="F1432" t="s">
        <v>110</v>
      </c>
      <c r="G1432" t="s">
        <v>110</v>
      </c>
      <c r="H1432" t="s">
        <v>110</v>
      </c>
      <c r="I1432" t="s">
        <v>110</v>
      </c>
      <c r="J1432" t="s">
        <v>110</v>
      </c>
      <c r="K1432" t="s">
        <v>110</v>
      </c>
    </row>
    <row r="1433" spans="2:11" x14ac:dyDescent="0.2">
      <c r="B1433" t="s">
        <v>3</v>
      </c>
      <c r="C1433" s="2" t="s">
        <v>91</v>
      </c>
      <c r="D1433" t="s">
        <v>364</v>
      </c>
      <c r="E1433" t="s">
        <v>235</v>
      </c>
      <c r="F1433">
        <v>196956</v>
      </c>
      <c r="G1433">
        <v>188684</v>
      </c>
      <c r="H1433">
        <v>168178</v>
      </c>
      <c r="I1433">
        <v>147298</v>
      </c>
      <c r="J1433">
        <v>118094</v>
      </c>
      <c r="K1433">
        <v>14177</v>
      </c>
    </row>
    <row r="1434" spans="2:11" x14ac:dyDescent="0.2">
      <c r="B1434" t="s">
        <v>3</v>
      </c>
      <c r="C1434" s="2" t="s">
        <v>92</v>
      </c>
      <c r="D1434" t="s">
        <v>313</v>
      </c>
      <c r="E1434" t="s">
        <v>235</v>
      </c>
      <c r="F1434">
        <v>33181</v>
      </c>
      <c r="G1434">
        <v>29175</v>
      </c>
      <c r="H1434">
        <v>25246</v>
      </c>
      <c r="I1434">
        <v>28526</v>
      </c>
      <c r="J1434">
        <v>22151</v>
      </c>
      <c r="K1434">
        <v>26457</v>
      </c>
    </row>
    <row r="1435" spans="2:11" x14ac:dyDescent="0.2">
      <c r="B1435" t="s">
        <v>3</v>
      </c>
      <c r="C1435" s="2" t="s">
        <v>93</v>
      </c>
      <c r="D1435" t="s">
        <v>325</v>
      </c>
      <c r="E1435" t="s">
        <v>234</v>
      </c>
      <c r="F1435">
        <v>47646</v>
      </c>
      <c r="G1435">
        <v>14546</v>
      </c>
      <c r="H1435">
        <v>37400</v>
      </c>
      <c r="I1435">
        <v>34365</v>
      </c>
      <c r="J1435">
        <v>23737</v>
      </c>
      <c r="K1435">
        <v>34104</v>
      </c>
    </row>
    <row r="1436" spans="2:11" x14ac:dyDescent="0.2">
      <c r="B1436" t="s">
        <v>3</v>
      </c>
      <c r="C1436" s="2" t="s">
        <v>94</v>
      </c>
      <c r="D1436" t="s">
        <v>95</v>
      </c>
      <c r="E1436" t="s">
        <v>235</v>
      </c>
      <c r="F1436">
        <v>26918</v>
      </c>
      <c r="G1436">
        <v>28604</v>
      </c>
      <c r="H1436">
        <v>25976</v>
      </c>
      <c r="I1436">
        <v>23405</v>
      </c>
      <c r="J1436">
        <v>15265</v>
      </c>
      <c r="K1436">
        <v>10743</v>
      </c>
    </row>
    <row r="1437" spans="2:11" x14ac:dyDescent="0.2">
      <c r="B1437" t="s">
        <v>3</v>
      </c>
      <c r="C1437" s="2" t="s">
        <v>220</v>
      </c>
      <c r="D1437" t="s">
        <v>303</v>
      </c>
      <c r="E1437" t="s">
        <v>234</v>
      </c>
      <c r="F1437" t="s">
        <v>110</v>
      </c>
      <c r="G1437" t="s">
        <v>110</v>
      </c>
      <c r="H1437" t="s">
        <v>110</v>
      </c>
      <c r="I1437" t="s">
        <v>110</v>
      </c>
      <c r="J1437" t="s">
        <v>110</v>
      </c>
      <c r="K1437" t="s">
        <v>110</v>
      </c>
    </row>
    <row r="1438" spans="2:11" x14ac:dyDescent="0.2">
      <c r="B1438" t="s">
        <v>3</v>
      </c>
      <c r="C1438" s="2" t="s">
        <v>221</v>
      </c>
      <c r="D1438" t="s">
        <v>315</v>
      </c>
      <c r="E1438" t="s">
        <v>234</v>
      </c>
      <c r="F1438">
        <v>22710</v>
      </c>
      <c r="G1438">
        <v>25095</v>
      </c>
      <c r="H1438">
        <v>24691</v>
      </c>
      <c r="I1438">
        <v>19948</v>
      </c>
      <c r="J1438">
        <v>16249</v>
      </c>
      <c r="K1438">
        <v>15931</v>
      </c>
    </row>
    <row r="1439" spans="2:11" x14ac:dyDescent="0.2">
      <c r="B1439" t="s">
        <v>3</v>
      </c>
      <c r="C1439" s="2" t="s">
        <v>96</v>
      </c>
      <c r="D1439" t="s">
        <v>326</v>
      </c>
      <c r="E1439" t="s">
        <v>235</v>
      </c>
      <c r="F1439">
        <v>443616</v>
      </c>
      <c r="G1439">
        <v>421948</v>
      </c>
      <c r="H1439">
        <v>364469</v>
      </c>
      <c r="I1439">
        <v>564585</v>
      </c>
      <c r="J1439">
        <v>24885</v>
      </c>
      <c r="K1439">
        <v>77571</v>
      </c>
    </row>
    <row r="1440" spans="2:11" x14ac:dyDescent="0.2">
      <c r="B1440" t="s">
        <v>3</v>
      </c>
      <c r="C1440" s="2" t="s">
        <v>97</v>
      </c>
      <c r="D1440" t="s">
        <v>98</v>
      </c>
      <c r="E1440" t="s">
        <v>235</v>
      </c>
      <c r="F1440">
        <v>133683</v>
      </c>
      <c r="G1440">
        <v>121391</v>
      </c>
      <c r="H1440">
        <v>0</v>
      </c>
      <c r="I1440">
        <v>0</v>
      </c>
      <c r="J1440">
        <v>0</v>
      </c>
      <c r="K1440">
        <v>0</v>
      </c>
    </row>
    <row r="1441" spans="2:11" x14ac:dyDescent="0.2">
      <c r="B1441" t="s">
        <v>3</v>
      </c>
      <c r="C1441" s="2" t="s">
        <v>99</v>
      </c>
      <c r="D1441" t="s">
        <v>361</v>
      </c>
      <c r="E1441" t="s">
        <v>235</v>
      </c>
      <c r="F1441">
        <v>34905</v>
      </c>
      <c r="G1441">
        <v>33750</v>
      </c>
      <c r="H1441">
        <v>0</v>
      </c>
      <c r="I1441">
        <v>0</v>
      </c>
      <c r="J1441">
        <v>0</v>
      </c>
      <c r="K1441">
        <v>0</v>
      </c>
    </row>
    <row r="1442" spans="2:11" x14ac:dyDescent="0.2">
      <c r="B1442" t="s">
        <v>3</v>
      </c>
      <c r="C1442" s="2" t="s">
        <v>226</v>
      </c>
      <c r="D1442" t="s">
        <v>319</v>
      </c>
      <c r="E1442" t="s">
        <v>234</v>
      </c>
      <c r="F1442">
        <v>41175</v>
      </c>
      <c r="G1442">
        <v>53285</v>
      </c>
      <c r="H1442">
        <v>16382</v>
      </c>
      <c r="I1442">
        <v>18067</v>
      </c>
      <c r="J1442">
        <v>15000</v>
      </c>
      <c r="K1442">
        <v>15000</v>
      </c>
    </row>
    <row r="1443" spans="2:11" x14ac:dyDescent="0.2">
      <c r="B1443" t="s">
        <v>3</v>
      </c>
      <c r="C1443" s="2" t="s">
        <v>223</v>
      </c>
      <c r="D1443" t="s">
        <v>406</v>
      </c>
      <c r="E1443" t="s">
        <v>234</v>
      </c>
      <c r="F1443" t="s">
        <v>110</v>
      </c>
      <c r="G1443" t="s">
        <v>110</v>
      </c>
      <c r="H1443" t="s">
        <v>110</v>
      </c>
      <c r="I1443" t="s">
        <v>110</v>
      </c>
      <c r="J1443" t="s">
        <v>110</v>
      </c>
      <c r="K1443" t="s">
        <v>110</v>
      </c>
    </row>
    <row r="1444" spans="2:11" x14ac:dyDescent="0.2">
      <c r="B1444" t="s">
        <v>3</v>
      </c>
      <c r="C1444" s="2" t="s">
        <v>353</v>
      </c>
      <c r="D1444" t="s">
        <v>354</v>
      </c>
      <c r="E1444" t="s">
        <v>235</v>
      </c>
      <c r="F1444" t="s">
        <v>110</v>
      </c>
      <c r="G1444" t="s">
        <v>110</v>
      </c>
      <c r="H1444" t="s">
        <v>110</v>
      </c>
      <c r="I1444" t="s">
        <v>110</v>
      </c>
      <c r="J1444" t="s">
        <v>110</v>
      </c>
      <c r="K1444" t="s">
        <v>110</v>
      </c>
    </row>
    <row r="1445" spans="2:11" x14ac:dyDescent="0.2">
      <c r="B1445" t="s">
        <v>3</v>
      </c>
      <c r="C1445" s="2" t="s">
        <v>355</v>
      </c>
      <c r="D1445" t="s">
        <v>356</v>
      </c>
      <c r="E1445" t="s">
        <v>235</v>
      </c>
      <c r="F1445" t="s">
        <v>110</v>
      </c>
      <c r="G1445" t="s">
        <v>110</v>
      </c>
      <c r="H1445" t="s">
        <v>110</v>
      </c>
      <c r="I1445" t="s">
        <v>110</v>
      </c>
      <c r="J1445" t="s">
        <v>110</v>
      </c>
      <c r="K1445" t="s">
        <v>110</v>
      </c>
    </row>
    <row r="1446" spans="2:11" x14ac:dyDescent="0.2">
      <c r="B1446" t="s">
        <v>3</v>
      </c>
      <c r="C1446" s="2" t="s">
        <v>100</v>
      </c>
      <c r="D1446" t="s">
        <v>101</v>
      </c>
      <c r="E1446" t="s">
        <v>235</v>
      </c>
      <c r="F1446">
        <v>43431</v>
      </c>
      <c r="G1446">
        <v>42195</v>
      </c>
      <c r="H1446">
        <v>46155</v>
      </c>
      <c r="I1446">
        <v>46317</v>
      </c>
      <c r="J1446">
        <v>36618</v>
      </c>
      <c r="K1446">
        <v>35497</v>
      </c>
    </row>
    <row r="1447" spans="2:11" x14ac:dyDescent="0.2">
      <c r="B1447" t="s">
        <v>3</v>
      </c>
      <c r="C1447" s="2" t="s">
        <v>102</v>
      </c>
      <c r="D1447" t="s">
        <v>103</v>
      </c>
      <c r="E1447" t="s">
        <v>235</v>
      </c>
      <c r="F1447" t="s">
        <v>110</v>
      </c>
      <c r="G1447" t="s">
        <v>110</v>
      </c>
      <c r="H1447" t="s">
        <v>110</v>
      </c>
      <c r="I1447" t="s">
        <v>110</v>
      </c>
      <c r="J1447" t="s">
        <v>110</v>
      </c>
      <c r="K1447" t="s">
        <v>110</v>
      </c>
    </row>
    <row r="1448" spans="2:11" x14ac:dyDescent="0.2">
      <c r="B1448" t="s">
        <v>3</v>
      </c>
      <c r="C1448" s="2" t="s">
        <v>114</v>
      </c>
      <c r="D1448" t="s">
        <v>112</v>
      </c>
      <c r="E1448" t="s">
        <v>235</v>
      </c>
      <c r="F1448" t="s">
        <v>110</v>
      </c>
      <c r="G1448" t="s">
        <v>110</v>
      </c>
      <c r="H1448" t="s">
        <v>110</v>
      </c>
      <c r="I1448" t="s">
        <v>110</v>
      </c>
      <c r="J1448" t="s">
        <v>110</v>
      </c>
      <c r="K1448" t="s">
        <v>110</v>
      </c>
    </row>
    <row r="1449" spans="2:11" x14ac:dyDescent="0.2">
      <c r="B1449" t="s">
        <v>3</v>
      </c>
      <c r="C1449" s="2" t="s">
        <v>357</v>
      </c>
      <c r="D1449" t="s">
        <v>358</v>
      </c>
      <c r="E1449" t="s">
        <v>235</v>
      </c>
      <c r="F1449" t="s">
        <v>110</v>
      </c>
      <c r="G1449" t="s">
        <v>110</v>
      </c>
      <c r="H1449" t="s">
        <v>110</v>
      </c>
      <c r="I1449" t="s">
        <v>110</v>
      </c>
      <c r="J1449" t="s">
        <v>110</v>
      </c>
      <c r="K1449" t="s">
        <v>110</v>
      </c>
    </row>
    <row r="1451" spans="2:11" x14ac:dyDescent="0.2">
      <c r="B1451" t="s">
        <v>416</v>
      </c>
      <c r="C1451" s="2" t="s">
        <v>329</v>
      </c>
    </row>
    <row r="1454" spans="2:11" x14ac:dyDescent="0.2">
      <c r="B1454" t="s">
        <v>368</v>
      </c>
      <c r="C1454" s="2" t="s">
        <v>408</v>
      </c>
      <c r="D1454" t="s">
        <v>417</v>
      </c>
    </row>
  </sheetData>
  <customSheetViews>
    <customSheetView guid="{682B1C7E-A6D1-4384-8662-C567FBAFE5BB}">
      <pageMargins left="0.75" right="0.75" top="1" bottom="1" header="0.5" footer="0.5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36755EE3-F52E-4D4E-9A42-3A861C777B27}">
      <selection activeCell="D9" sqref="D9"/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2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292</v>
      </c>
    </row>
    <row r="2" spans="1:12" x14ac:dyDescent="0.2">
      <c r="A2" t="str">
        <f>Summary!A2</f>
        <v xml:space="preserve">3rd Quarter </v>
      </c>
    </row>
    <row r="4" spans="1:12" ht="13.5" thickBot="1" x14ac:dyDescent="0.25"/>
    <row r="5" spans="1:12" x14ac:dyDescent="0.2">
      <c r="B5" s="48" t="s">
        <v>4</v>
      </c>
      <c r="C5" s="151" t="s">
        <v>359</v>
      </c>
      <c r="D5" s="153"/>
      <c r="E5" s="151" t="s">
        <v>362</v>
      </c>
      <c r="F5" s="153"/>
      <c r="G5" s="151" t="s">
        <v>365</v>
      </c>
      <c r="H5" s="153"/>
      <c r="I5" s="151" t="s">
        <v>409</v>
      </c>
      <c r="J5" s="153"/>
      <c r="K5" s="151" t="s">
        <v>414</v>
      </c>
      <c r="L5" s="152"/>
    </row>
    <row r="6" spans="1:12" x14ac:dyDescent="0.2">
      <c r="B6" s="49"/>
      <c r="C6" s="41" t="s">
        <v>321</v>
      </c>
      <c r="D6" s="40" t="s">
        <v>295</v>
      </c>
      <c r="E6" s="41" t="s">
        <v>322</v>
      </c>
      <c r="F6" s="40" t="s">
        <v>295</v>
      </c>
      <c r="G6" s="41" t="s">
        <v>321</v>
      </c>
      <c r="H6" s="40" t="s">
        <v>295</v>
      </c>
      <c r="I6" s="41" t="s">
        <v>321</v>
      </c>
      <c r="J6" s="40" t="s">
        <v>295</v>
      </c>
      <c r="K6" s="41" t="s">
        <v>321</v>
      </c>
      <c r="L6" s="50" t="s">
        <v>295</v>
      </c>
    </row>
    <row r="7" spans="1:12" ht="17.25" customHeight="1" x14ac:dyDescent="0.2">
      <c r="B7" s="51" t="s">
        <v>293</v>
      </c>
      <c r="C7" s="33"/>
      <c r="D7" s="32"/>
      <c r="E7" s="33"/>
      <c r="F7" s="32"/>
      <c r="G7" s="33"/>
      <c r="H7" s="32"/>
      <c r="I7" s="33"/>
      <c r="J7" s="32"/>
      <c r="K7" s="33"/>
      <c r="L7" s="52"/>
    </row>
    <row r="8" spans="1:12" ht="16.5" customHeight="1" x14ac:dyDescent="0.2">
      <c r="B8" s="53" t="s">
        <v>1</v>
      </c>
      <c r="C8" s="104">
        <f>ROUND('Total Billings'!D15/1000000,1)</f>
        <v>62.9</v>
      </c>
      <c r="D8" s="105">
        <f>ROUND('Total Collections'!D15/1000000,1)</f>
        <v>22.8</v>
      </c>
      <c r="E8" s="104">
        <f>ROUND('Total Billings'!E15/1000000,1)</f>
        <v>61.8</v>
      </c>
      <c r="F8" s="105">
        <f>ROUND('Total Collections'!E15/1000000,1)</f>
        <v>24.1</v>
      </c>
      <c r="G8" s="104">
        <f>ROUND('Total Billings'!F15/1000000,1)</f>
        <v>56.6</v>
      </c>
      <c r="H8" s="105">
        <f>ROUND('Total Collections'!F15/1000000,1)</f>
        <v>22.8</v>
      </c>
      <c r="I8" s="104">
        <f>ROUND('Total Billings'!G15/1000000,1)</f>
        <v>44</v>
      </c>
      <c r="J8" s="105">
        <f>ROUND('Total Collections'!G15/1000000,1)</f>
        <v>22.5</v>
      </c>
      <c r="K8" s="104">
        <f>ROUND('Total Billings'!H15/1000000,1)</f>
        <v>33.700000000000003</v>
      </c>
      <c r="L8" s="106">
        <f>ROUND('Total Collections'!H15/1000000,1)</f>
        <v>14.6</v>
      </c>
    </row>
    <row r="9" spans="1:12" ht="16.5" customHeight="1" x14ac:dyDescent="0.2">
      <c r="B9" s="53" t="s">
        <v>2</v>
      </c>
      <c r="C9" s="104">
        <f>ROUND('Total Billings'!D16/1000000,1)</f>
        <v>50.3</v>
      </c>
      <c r="D9" s="105">
        <f>ROUND('Total Collections'!D16/1000000,1)</f>
        <v>31.3</v>
      </c>
      <c r="E9" s="104">
        <f>ROUND('Total Billings'!E16/1000000,1)</f>
        <v>49.1</v>
      </c>
      <c r="F9" s="105">
        <f>ROUND('Total Collections'!E16/1000000,1)</f>
        <v>26.5</v>
      </c>
      <c r="G9" s="104">
        <f>ROUND('Total Billings'!F16/1000000,1)</f>
        <v>41.7</v>
      </c>
      <c r="H9" s="105">
        <f>ROUND('Total Collections'!F16/1000000,1)</f>
        <v>24.4</v>
      </c>
      <c r="I9" s="104">
        <f>ROUND('Total Billings'!G16/1000000,1)</f>
        <v>37.4</v>
      </c>
      <c r="J9" s="105">
        <f>ROUND('Total Collections'!G16/1000000,1)</f>
        <v>23.2</v>
      </c>
      <c r="K9" s="104">
        <f>ROUND('Total Billings'!H16/1000000,1)</f>
        <v>30.3</v>
      </c>
      <c r="L9" s="106">
        <f>ROUND('Total Collections'!H16/1000000,1)</f>
        <v>16.7</v>
      </c>
    </row>
    <row r="10" spans="1:12" ht="17.25" customHeight="1" x14ac:dyDescent="0.2">
      <c r="B10" s="53" t="s">
        <v>410</v>
      </c>
      <c r="C10" s="104">
        <f>ROUND('Total Billings'!D17/1000000,1)</f>
        <v>46.4</v>
      </c>
      <c r="D10" s="105">
        <f>ROUND('Total Collections'!D17/1000000,1)</f>
        <v>25.1</v>
      </c>
      <c r="E10" s="104">
        <f>ROUND('Total Billings'!E17/1000000,1)</f>
        <v>39.200000000000003</v>
      </c>
      <c r="F10" s="105">
        <f>ROUND('Total Collections'!E17/1000000,1)</f>
        <v>17.899999999999999</v>
      </c>
      <c r="G10" s="104">
        <f>ROUND('Total Billings'!F17/1000000,1)</f>
        <v>42.3</v>
      </c>
      <c r="H10" s="105">
        <f>ROUND('Total Collections'!F17/1000000,1)</f>
        <v>18</v>
      </c>
      <c r="I10" s="104">
        <f>ROUND('Total Billings'!G17/1000000,1)</f>
        <v>39</v>
      </c>
      <c r="J10" s="105">
        <f>ROUND('Total Collections'!G17/1000000,1)</f>
        <v>22.8</v>
      </c>
      <c r="K10" s="104">
        <f>ROUND('Total Billings'!H17/1000000,1)</f>
        <v>31</v>
      </c>
      <c r="L10" s="106">
        <f>ROUND('Total Collections'!H17/1000000,1)</f>
        <v>16.100000000000001</v>
      </c>
    </row>
    <row r="11" spans="1:12" ht="17.25" customHeight="1" x14ac:dyDescent="0.2">
      <c r="B11" s="120" t="s">
        <v>239</v>
      </c>
      <c r="C11" s="104">
        <f>ROUND('Total Billings'!D18/1000000,1)</f>
        <v>18.600000000000001</v>
      </c>
      <c r="D11" s="105">
        <f>ROUND('Total Collections'!D18/1000000,1)</f>
        <v>9</v>
      </c>
      <c r="E11" s="104">
        <f>ROUND('Total Billings'!E18/1000000,1)</f>
        <v>16.5</v>
      </c>
      <c r="F11" s="105">
        <f>ROUND('Total Collections'!E18/1000000,1)</f>
        <v>6.8</v>
      </c>
      <c r="G11" s="104">
        <f>ROUND('Total Billings'!F18/1000000,1)</f>
        <v>16.399999999999999</v>
      </c>
      <c r="H11" s="105">
        <f>ROUND('Total Collections'!F18/1000000,1)</f>
        <v>7.6</v>
      </c>
      <c r="I11" s="104">
        <f>ROUND('Total Billings'!G18/1000000,1)</f>
        <v>13.9</v>
      </c>
      <c r="J11" s="105">
        <f>ROUND('Total Collections'!G18/1000000,1)</f>
        <v>6.9</v>
      </c>
      <c r="K11" s="104">
        <f>ROUND('Total Billings'!H18/1000000,1)</f>
        <v>11.5</v>
      </c>
      <c r="L11" s="106">
        <f>ROUND('Total Collections'!H18/1000000,1)</f>
        <v>6.3</v>
      </c>
    </row>
    <row r="12" spans="1:12" ht="15.75" customHeight="1" x14ac:dyDescent="0.2">
      <c r="B12" s="51" t="s">
        <v>5</v>
      </c>
      <c r="C12" s="107">
        <f>SUM(C8:C11)</f>
        <v>178.2</v>
      </c>
      <c r="D12" s="108">
        <f t="shared" ref="D12:L12" si="0">SUM(D8:D11)</f>
        <v>88.2</v>
      </c>
      <c r="E12" s="107">
        <f t="shared" si="0"/>
        <v>166.60000000000002</v>
      </c>
      <c r="F12" s="108">
        <f t="shared" si="0"/>
        <v>75.3</v>
      </c>
      <c r="G12" s="107">
        <f t="shared" si="0"/>
        <v>157.00000000000003</v>
      </c>
      <c r="H12" s="108">
        <f t="shared" si="0"/>
        <v>72.8</v>
      </c>
      <c r="I12" s="107">
        <f t="shared" si="0"/>
        <v>134.30000000000001</v>
      </c>
      <c r="J12" s="108">
        <f t="shared" si="0"/>
        <v>75.400000000000006</v>
      </c>
      <c r="K12" s="107">
        <f t="shared" si="0"/>
        <v>106.5</v>
      </c>
      <c r="L12" s="109">
        <f t="shared" si="0"/>
        <v>53.699999999999996</v>
      </c>
    </row>
    <row r="13" spans="1:12" ht="17.25" customHeight="1" x14ac:dyDescent="0.2">
      <c r="B13" s="54" t="s">
        <v>294</v>
      </c>
      <c r="C13" s="110"/>
      <c r="D13" s="111"/>
      <c r="E13" s="110"/>
      <c r="F13" s="111"/>
      <c r="G13" s="110"/>
      <c r="H13" s="111"/>
      <c r="I13" s="110"/>
      <c r="J13" s="112"/>
      <c r="K13" s="110"/>
      <c r="L13" s="113"/>
    </row>
    <row r="14" spans="1:12" ht="18" customHeight="1" x14ac:dyDescent="0.2">
      <c r="B14" s="55" t="s">
        <v>1</v>
      </c>
      <c r="C14" s="114">
        <f>ROUND('Total Billings'!D6/1000000,1)</f>
        <v>5.5</v>
      </c>
      <c r="D14" s="111">
        <f>ROUND('Total Collections'!D6/1000000,1)</f>
        <v>2</v>
      </c>
      <c r="E14" s="114">
        <f>ROUND('Total Billings'!E6/1000000,1)</f>
        <v>5.6</v>
      </c>
      <c r="F14" s="111">
        <f>ROUND('Total Collections'!E6/1000000,1)</f>
        <v>2.5</v>
      </c>
      <c r="G14" s="114">
        <f>ROUND('Total Billings'!F6/1000000,1)</f>
        <v>4.8</v>
      </c>
      <c r="H14" s="111">
        <f>ROUND('Total Collections'!F6/1000000,1)</f>
        <v>3</v>
      </c>
      <c r="I14" s="114">
        <f>ROUND('Total Billings'!G6/1000000,1)</f>
        <v>3.7</v>
      </c>
      <c r="J14" s="112">
        <f>ROUND('Total Collections'!G6/1000000,1)</f>
        <v>2.4</v>
      </c>
      <c r="K14" s="114">
        <f>ROUND('Total Billings'!H6/1000000,1)</f>
        <v>2.2999999999999998</v>
      </c>
      <c r="L14" s="113">
        <f>ROUND('Total Collections'!H6/1000000,1)</f>
        <v>1.4</v>
      </c>
    </row>
    <row r="15" spans="1:12" ht="18.75" customHeight="1" x14ac:dyDescent="0.2">
      <c r="B15" s="55" t="s">
        <v>2</v>
      </c>
      <c r="C15" s="114">
        <f>ROUND('Total Billings'!D7/1000000,1)</f>
        <v>18.399999999999999</v>
      </c>
      <c r="D15" s="111">
        <f>ROUND('Total Collections'!D7/1000000,1)</f>
        <v>12.8</v>
      </c>
      <c r="E15" s="114">
        <f>ROUND('Total Billings'!E7/1000000,1)</f>
        <v>15.3</v>
      </c>
      <c r="F15" s="111">
        <f>ROUND('Total Collections'!E7/1000000,1)</f>
        <v>12.2</v>
      </c>
      <c r="G15" s="114">
        <f>ROUND('Total Billings'!F7/1000000,1)</f>
        <v>18</v>
      </c>
      <c r="H15" s="111">
        <f>ROUND('Total Collections'!F7/1000000,1)</f>
        <v>14.1</v>
      </c>
      <c r="I15" s="114">
        <f>ROUND('Total Billings'!G7/1000000,1)</f>
        <v>15.4</v>
      </c>
      <c r="J15" s="112">
        <f>ROUND('Total Collections'!G7/1000000,1)</f>
        <v>10.1</v>
      </c>
      <c r="K15" s="114">
        <f>ROUND('Total Billings'!H7/1000000,1)</f>
        <v>15.9</v>
      </c>
      <c r="L15" s="113">
        <f>ROUND('Total Collections'!H7/1000000,1)</f>
        <v>8.6</v>
      </c>
    </row>
    <row r="16" spans="1:12" ht="15.75" customHeight="1" x14ac:dyDescent="0.2">
      <c r="B16" s="55" t="s">
        <v>410</v>
      </c>
      <c r="C16" s="114">
        <f>ROUND('Total Billings'!D8/1000000,1)</f>
        <v>11.1</v>
      </c>
      <c r="D16" s="111">
        <f>ROUND('Total Collections'!D8/1000000,1)</f>
        <v>11</v>
      </c>
      <c r="E16" s="114">
        <f>ROUND('Total Billings'!E8/1000000,1)</f>
        <v>12.9</v>
      </c>
      <c r="F16" s="111">
        <f>ROUND('Total Collections'!E8/1000000,1)</f>
        <v>10.199999999999999</v>
      </c>
      <c r="G16" s="114">
        <f>ROUND('Total Billings'!F8/1000000,1)</f>
        <v>13.7</v>
      </c>
      <c r="H16" s="111">
        <f>ROUND('Total Collections'!F8/1000000,1)</f>
        <v>8.1</v>
      </c>
      <c r="I16" s="114">
        <f>ROUND('Total Billings'!G8/1000000,1)</f>
        <v>10.4</v>
      </c>
      <c r="J16" s="112">
        <f>ROUND('Total Collections'!G8/1000000,1)</f>
        <v>6.1</v>
      </c>
      <c r="K16" s="114">
        <f>ROUND('Total Billings'!H8/1000000,1)</f>
        <v>15.3</v>
      </c>
      <c r="L16" s="113">
        <f>ROUND('Total Collections'!H8/1000000,1)</f>
        <v>8.1</v>
      </c>
    </row>
    <row r="17" spans="2:12" ht="15.75" customHeight="1" x14ac:dyDescent="0.2">
      <c r="B17" s="121" t="s">
        <v>239</v>
      </c>
      <c r="C17" s="114">
        <f>ROUND('Total Billings'!D9/1000000,1)</f>
        <v>5.6</v>
      </c>
      <c r="D17" s="111">
        <f>ROUND('Total Collections'!D9/1000000,1)</f>
        <v>3.4</v>
      </c>
      <c r="E17" s="114">
        <f>ROUND('Total Billings'!E9/1000000,1)</f>
        <v>4.2</v>
      </c>
      <c r="F17" s="111">
        <f>ROUND('Total Collections'!E9/1000000,1)</f>
        <v>2.2999999999999998</v>
      </c>
      <c r="G17" s="114">
        <f>ROUND('Total Billings'!F9/1000000,1)</f>
        <v>4.0999999999999996</v>
      </c>
      <c r="H17" s="111">
        <f>ROUND('Total Collections'!F9/1000000,1)</f>
        <v>2</v>
      </c>
      <c r="I17" s="114">
        <f>ROUND('Total Billings'!G9/1000000,1)</f>
        <v>3.9</v>
      </c>
      <c r="J17" s="112">
        <f>ROUND('Total Collections'!G9/1000000,1)</f>
        <v>1.7</v>
      </c>
      <c r="K17" s="114">
        <f>ROUND('Total Billings'!H9/1000000,1)</f>
        <v>2.2999999999999998</v>
      </c>
      <c r="L17" s="113">
        <f>ROUND('Total Collections'!H9/1000000,1)</f>
        <v>1.6</v>
      </c>
    </row>
    <row r="18" spans="2:12" ht="18" customHeight="1" thickBot="1" x14ac:dyDescent="0.25">
      <c r="B18" s="56" t="s">
        <v>5</v>
      </c>
      <c r="C18" s="115">
        <f>SUM(C14:C17)</f>
        <v>40.6</v>
      </c>
      <c r="D18" s="116">
        <f t="shared" ref="D18:L18" si="1">SUM(D14:D17)</f>
        <v>29.2</v>
      </c>
      <c r="E18" s="115">
        <f t="shared" si="1"/>
        <v>38</v>
      </c>
      <c r="F18" s="116">
        <f t="shared" si="1"/>
        <v>27.2</v>
      </c>
      <c r="G18" s="115">
        <f t="shared" si="1"/>
        <v>40.6</v>
      </c>
      <c r="H18" s="116">
        <f t="shared" si="1"/>
        <v>27.200000000000003</v>
      </c>
      <c r="I18" s="115">
        <f t="shared" si="1"/>
        <v>33.4</v>
      </c>
      <c r="J18" s="116">
        <f t="shared" si="1"/>
        <v>20.3</v>
      </c>
      <c r="K18" s="115">
        <f t="shared" si="1"/>
        <v>35.799999999999997</v>
      </c>
      <c r="L18" s="117">
        <f t="shared" si="1"/>
        <v>19.700000000000003</v>
      </c>
    </row>
    <row r="20" spans="2:12" x14ac:dyDescent="0.2">
      <c r="B20" t="str">
        <f>Summary!F2</f>
        <v>Data as of 08/03/2021</v>
      </c>
      <c r="C20" s="34"/>
    </row>
    <row r="21" spans="2:12" x14ac:dyDescent="0.2">
      <c r="B21" t="s">
        <v>283</v>
      </c>
    </row>
    <row r="22" spans="2:12" x14ac:dyDescent="0.2">
      <c r="B22" t="s">
        <v>296</v>
      </c>
    </row>
  </sheetData>
  <customSheetViews>
    <customSheetView guid="{682B1C7E-A6D1-4384-8662-C567FBAFE5BB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36755EE3-F52E-4D4E-9A42-3A861C777B27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30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280</v>
      </c>
    </row>
    <row r="2" spans="1:12" x14ac:dyDescent="0.2">
      <c r="A2" t="str">
        <f>Summary!A2</f>
        <v xml:space="preserve">3rd Quarter </v>
      </c>
    </row>
    <row r="4" spans="1:12" x14ac:dyDescent="0.2">
      <c r="B4" s="7" t="s">
        <v>242</v>
      </c>
    </row>
    <row r="5" spans="1:12" x14ac:dyDescent="0.2">
      <c r="B5" s="95" t="s">
        <v>4</v>
      </c>
      <c r="C5" s="96" t="str">
        <f>'Total Collections'!C5</f>
        <v>FY2016</v>
      </c>
      <c r="D5" s="96" t="str">
        <f>'Total Collections'!D5</f>
        <v>FY2017</v>
      </c>
      <c r="E5" s="96" t="str">
        <f>'Total Collections'!E5</f>
        <v>FY2018</v>
      </c>
      <c r="F5" s="96" t="str">
        <f>'Total Collections'!F5</f>
        <v>FY2019</v>
      </c>
      <c r="G5" s="96" t="str">
        <f>'Total Collections'!G5</f>
        <v>FY2020</v>
      </c>
      <c r="H5" s="95" t="str">
        <f>'Total Collections'!H5</f>
        <v>FY2021</v>
      </c>
    </row>
    <row r="6" spans="1:12" x14ac:dyDescent="0.2">
      <c r="B6" s="95" t="str">
        <f>'Total Collections'!B6</f>
        <v>Air Force</v>
      </c>
      <c r="C6" s="36">
        <f>ROUND('Total Collections'!C6/1000000,1)</f>
        <v>0.5</v>
      </c>
      <c r="D6" s="36">
        <f>ROUND('Total Collections'!D6/1000000,1)</f>
        <v>2</v>
      </c>
      <c r="E6" s="36">
        <f>ROUND('Total Collections'!E6/1000000,1)</f>
        <v>2.5</v>
      </c>
      <c r="F6" s="36">
        <f>ROUND('Total Collections'!F6/1000000,1)</f>
        <v>3</v>
      </c>
      <c r="G6" s="36">
        <f>ROUND('Total Collections'!G6/1000000,1)</f>
        <v>2.4</v>
      </c>
      <c r="H6" s="36">
        <f>ROUND('Total Collections'!H6/1000000,1)</f>
        <v>1.4</v>
      </c>
      <c r="J6" s="12"/>
      <c r="K6" s="13"/>
      <c r="L6" s="7"/>
    </row>
    <row r="7" spans="1:12" x14ac:dyDescent="0.2">
      <c r="B7" s="95" t="str">
        <f>'Total Collections'!B7</f>
        <v>Army</v>
      </c>
      <c r="C7" s="36">
        <f>ROUND('Total Collections'!C7/1000000,1)</f>
        <v>10.9</v>
      </c>
      <c r="D7" s="36">
        <f>ROUND('Total Collections'!D7/1000000,1)</f>
        <v>12.8</v>
      </c>
      <c r="E7" s="36">
        <f>ROUND('Total Collections'!E7/1000000,1)</f>
        <v>12.2</v>
      </c>
      <c r="F7" s="36">
        <f>ROUND('Total Collections'!F7/1000000,1)</f>
        <v>14.1</v>
      </c>
      <c r="G7" s="36">
        <f>ROUND('Total Collections'!G7/1000000,1)</f>
        <v>10.1</v>
      </c>
      <c r="H7" s="36">
        <f>ROUND('Total Collections'!H7/1000000,1)</f>
        <v>8.6</v>
      </c>
      <c r="K7" s="1"/>
      <c r="L7" s="21"/>
    </row>
    <row r="8" spans="1:12" x14ac:dyDescent="0.2">
      <c r="B8" s="95" t="str">
        <f>'Total Collections'!B8</f>
        <v>DHA</v>
      </c>
      <c r="C8" s="36">
        <f>ROUND('Total Collections'!C8/1000000,1)</f>
        <v>8.1999999999999993</v>
      </c>
      <c r="D8" s="36">
        <f>ROUND('Total Collections'!D8/1000000,1)</f>
        <v>11</v>
      </c>
      <c r="E8" s="36">
        <f>ROUND('Total Collections'!E8/1000000,1)</f>
        <v>10.199999999999999</v>
      </c>
      <c r="F8" s="36">
        <f>ROUND('Total Collections'!F8/1000000,1)</f>
        <v>8.1</v>
      </c>
      <c r="G8" s="36">
        <f>ROUND('Total Collections'!G8/1000000,1)</f>
        <v>6.1</v>
      </c>
      <c r="H8" s="36">
        <f>ROUND('Total Collections'!H8/1000000,1)</f>
        <v>8.1</v>
      </c>
      <c r="J8" s="12"/>
      <c r="K8" s="13"/>
      <c r="L8" s="7"/>
    </row>
    <row r="9" spans="1:12" x14ac:dyDescent="0.2">
      <c r="B9" s="95" t="str">
        <f>'Total Collections'!B9</f>
        <v>Navy</v>
      </c>
      <c r="C9" s="36">
        <f>ROUND('Total Collections'!C9/1000000,1)</f>
        <v>2.9</v>
      </c>
      <c r="D9" s="36">
        <f>ROUND('Total Collections'!D9/1000000,1)</f>
        <v>3.4</v>
      </c>
      <c r="E9" s="36">
        <f>ROUND('Total Collections'!E9/1000000,1)</f>
        <v>2.2999999999999998</v>
      </c>
      <c r="F9" s="36">
        <f>ROUND('Total Collections'!F9/1000000,1)</f>
        <v>2</v>
      </c>
      <c r="G9" s="36">
        <f>ROUND('Total Collections'!G9/1000000,1)</f>
        <v>1.7</v>
      </c>
      <c r="H9" s="36">
        <f>ROUND('Total Collections'!H9/1000000,1)</f>
        <v>1.6</v>
      </c>
      <c r="J9" s="12"/>
      <c r="K9" s="13"/>
      <c r="L9" s="7"/>
    </row>
    <row r="10" spans="1:12" x14ac:dyDescent="0.2">
      <c r="B10" s="97" t="s">
        <v>5</v>
      </c>
      <c r="C10" s="98">
        <f t="shared" ref="C10:H10" si="0">SUM(C6:C9)</f>
        <v>22.5</v>
      </c>
      <c r="D10" s="98">
        <f t="shared" si="0"/>
        <v>29.2</v>
      </c>
      <c r="E10" s="98">
        <f t="shared" si="0"/>
        <v>27.2</v>
      </c>
      <c r="F10" s="98">
        <f t="shared" si="0"/>
        <v>27.200000000000003</v>
      </c>
      <c r="G10" s="98">
        <f t="shared" si="0"/>
        <v>20.3</v>
      </c>
      <c r="H10" s="98">
        <f t="shared" si="0"/>
        <v>19.700000000000003</v>
      </c>
      <c r="J10" s="132"/>
      <c r="L10" s="7"/>
    </row>
    <row r="11" spans="1:12" x14ac:dyDescent="0.2">
      <c r="J11" s="12"/>
    </row>
    <row r="12" spans="1:12" x14ac:dyDescent="0.2">
      <c r="J12" s="12"/>
    </row>
    <row r="13" spans="1:12" x14ac:dyDescent="0.2">
      <c r="B13" s="7" t="s">
        <v>243</v>
      </c>
      <c r="J13" s="12"/>
    </row>
    <row r="14" spans="1:12" x14ac:dyDescent="0.2">
      <c r="B14" s="95" t="s">
        <v>4</v>
      </c>
      <c r="C14" s="96" t="str">
        <f>'Total Collections'!C14</f>
        <v>FY2016</v>
      </c>
      <c r="D14" s="96" t="str">
        <f>'Total Collections'!D14</f>
        <v>FY2017</v>
      </c>
      <c r="E14" s="96" t="str">
        <f>'Total Collections'!E14</f>
        <v>FY2018</v>
      </c>
      <c r="F14" s="96" t="str">
        <f>'Total Collections'!F14</f>
        <v>FY2019</v>
      </c>
      <c r="G14" s="96" t="str">
        <f>'Total Collections'!G14</f>
        <v>FY2020</v>
      </c>
      <c r="H14" s="95" t="str">
        <f>'Total Collections'!H5</f>
        <v>FY2021</v>
      </c>
      <c r="I14" s="12"/>
    </row>
    <row r="15" spans="1:12" x14ac:dyDescent="0.2">
      <c r="B15" s="95" t="str">
        <f>'Total Collections'!B15</f>
        <v>Air Force</v>
      </c>
      <c r="C15" s="36">
        <f>ROUND('Total Collections'!C15/1000000,1)</f>
        <v>13.2</v>
      </c>
      <c r="D15" s="36">
        <f>ROUND('Total Collections'!D15/1000000,1)</f>
        <v>22.8</v>
      </c>
      <c r="E15" s="36">
        <f>ROUND('Total Collections'!E15/1000000,1)</f>
        <v>24.1</v>
      </c>
      <c r="F15" s="36">
        <f>ROUND('Total Collections'!F15/1000000,1)</f>
        <v>22.8</v>
      </c>
      <c r="G15" s="36">
        <f>ROUND('Total Collections'!G15/1000000,1)</f>
        <v>22.5</v>
      </c>
      <c r="H15" s="36">
        <f>ROUND('Total Collections'!H15/1000000,1)</f>
        <v>14.6</v>
      </c>
      <c r="J15" s="12"/>
      <c r="K15" s="13"/>
    </row>
    <row r="16" spans="1:12" x14ac:dyDescent="0.2">
      <c r="B16" s="95" t="str">
        <f>'Total Collections'!B16</f>
        <v>Army</v>
      </c>
      <c r="C16" s="36">
        <f>ROUND('Total Collections'!C16/1000000,1)</f>
        <v>15.4</v>
      </c>
      <c r="D16" s="36">
        <f>ROUND('Total Collections'!D16/1000000,1)</f>
        <v>31.3</v>
      </c>
      <c r="E16" s="36">
        <f>ROUND('Total Collections'!E16/1000000,1)</f>
        <v>26.5</v>
      </c>
      <c r="F16" s="36">
        <f>ROUND('Total Collections'!F16/1000000,1)</f>
        <v>24.4</v>
      </c>
      <c r="G16" s="36">
        <f>ROUND('Total Collections'!G16/1000000,1)</f>
        <v>23.2</v>
      </c>
      <c r="H16" s="36">
        <f>ROUND('Total Collections'!H16/1000000,1)</f>
        <v>16.7</v>
      </c>
      <c r="J16" s="12"/>
      <c r="K16" s="13"/>
    </row>
    <row r="17" spans="1:11" x14ac:dyDescent="0.2">
      <c r="B17" s="95" t="str">
        <f>'Total Collections'!B17</f>
        <v>DHA</v>
      </c>
      <c r="C17" s="36">
        <f>ROUND('Total Collections'!C17/1000000,1)</f>
        <v>11.6</v>
      </c>
      <c r="D17" s="36">
        <f>ROUND('Total Collections'!D17/1000000,1)</f>
        <v>25.1</v>
      </c>
      <c r="E17" s="36">
        <f>ROUND('Total Collections'!E17/1000000,1)</f>
        <v>17.899999999999999</v>
      </c>
      <c r="F17" s="36">
        <f>ROUND('Total Collections'!F17/1000000,1)</f>
        <v>18</v>
      </c>
      <c r="G17" s="36">
        <f>ROUND('Total Collections'!G17/1000000,1)</f>
        <v>22.8</v>
      </c>
      <c r="H17" s="36">
        <f>ROUND('Total Collections'!H17/1000000,1)</f>
        <v>16.100000000000001</v>
      </c>
      <c r="J17" s="12"/>
      <c r="K17" s="13"/>
    </row>
    <row r="18" spans="1:11" x14ac:dyDescent="0.2">
      <c r="B18" s="95" t="str">
        <f>'Total Collections'!B18</f>
        <v>Navy</v>
      </c>
      <c r="C18" s="36">
        <f>ROUND('Total Collections'!C18/1000000,1)</f>
        <v>6.5</v>
      </c>
      <c r="D18" s="36">
        <f>ROUND('Total Collections'!D18/1000000,1)</f>
        <v>9</v>
      </c>
      <c r="E18" s="36">
        <f>ROUND('Total Collections'!E18/1000000,1)</f>
        <v>6.8</v>
      </c>
      <c r="F18" s="36">
        <f>ROUND('Total Collections'!F18/1000000,1)</f>
        <v>7.6</v>
      </c>
      <c r="G18" s="36">
        <f>ROUND('Total Collections'!G18/1000000,1)</f>
        <v>6.9</v>
      </c>
      <c r="H18" s="36">
        <f>ROUND('Total Collections'!H18/1000000,1)</f>
        <v>6.3</v>
      </c>
      <c r="J18" s="12"/>
      <c r="K18" s="13"/>
    </row>
    <row r="19" spans="1:11" x14ac:dyDescent="0.2">
      <c r="B19" s="97" t="s">
        <v>5</v>
      </c>
      <c r="C19" s="98">
        <f t="shared" ref="C19:H19" si="1">SUM(C15:C18)</f>
        <v>46.7</v>
      </c>
      <c r="D19" s="98">
        <f t="shared" si="1"/>
        <v>88.2</v>
      </c>
      <c r="E19" s="98">
        <f t="shared" si="1"/>
        <v>75.3</v>
      </c>
      <c r="F19" s="98">
        <f t="shared" si="1"/>
        <v>72.8</v>
      </c>
      <c r="G19" s="98">
        <f t="shared" si="1"/>
        <v>75.400000000000006</v>
      </c>
      <c r="H19" s="98">
        <f t="shared" si="1"/>
        <v>53.699999999999996</v>
      </c>
      <c r="J19" s="12"/>
    </row>
    <row r="20" spans="1:11" x14ac:dyDescent="0.2">
      <c r="J20" s="12"/>
    </row>
    <row r="21" spans="1:11" x14ac:dyDescent="0.2">
      <c r="J21" s="12"/>
    </row>
    <row r="22" spans="1:11" ht="16.5" customHeight="1" x14ac:dyDescent="0.2">
      <c r="A22" s="3"/>
      <c r="B22" s="163" t="s">
        <v>278</v>
      </c>
      <c r="C22" s="155"/>
      <c r="D22" s="155"/>
      <c r="E22" s="155"/>
      <c r="F22" s="155"/>
      <c r="G22" s="155"/>
      <c r="H22" s="155"/>
    </row>
    <row r="23" spans="1:11" x14ac:dyDescent="0.2">
      <c r="A23" s="3"/>
      <c r="B23" s="95" t="s">
        <v>4</v>
      </c>
      <c r="C23" s="96" t="str">
        <f>C14</f>
        <v>FY2016</v>
      </c>
      <c r="D23" s="96" t="str">
        <f>D14</f>
        <v>FY2017</v>
      </c>
      <c r="E23" s="96" t="str">
        <f>E14</f>
        <v>FY2018</v>
      </c>
      <c r="F23" s="96" t="str">
        <f>F14</f>
        <v>FY2019</v>
      </c>
      <c r="G23" s="96" t="str">
        <f>G14</f>
        <v>FY2020</v>
      </c>
      <c r="H23" s="95" t="str">
        <f>'Total Collections'!H5</f>
        <v>FY2021</v>
      </c>
    </row>
    <row r="24" spans="1:11" x14ac:dyDescent="0.2">
      <c r="A24" s="3"/>
      <c r="B24" s="95" t="str">
        <f>B6</f>
        <v>Air Force</v>
      </c>
      <c r="C24" s="36">
        <f t="shared" ref="C24:H24" si="2">C6+C15</f>
        <v>13.7</v>
      </c>
      <c r="D24" s="36">
        <f t="shared" si="2"/>
        <v>24.8</v>
      </c>
      <c r="E24" s="36">
        <f t="shared" si="2"/>
        <v>26.6</v>
      </c>
      <c r="F24" s="36">
        <f t="shared" si="2"/>
        <v>25.8</v>
      </c>
      <c r="G24" s="36">
        <f t="shared" si="2"/>
        <v>24.9</v>
      </c>
      <c r="H24" s="36">
        <f t="shared" si="2"/>
        <v>16</v>
      </c>
    </row>
    <row r="25" spans="1:11" x14ac:dyDescent="0.2">
      <c r="A25" s="3"/>
      <c r="B25" s="95" t="str">
        <f t="shared" ref="B25:B27" si="3">B7</f>
        <v>Army</v>
      </c>
      <c r="C25" s="36">
        <f t="shared" ref="C25:H27" si="4">C7+C16</f>
        <v>26.3</v>
      </c>
      <c r="D25" s="36">
        <f t="shared" si="4"/>
        <v>44.1</v>
      </c>
      <c r="E25" s="36">
        <f t="shared" si="4"/>
        <v>38.700000000000003</v>
      </c>
      <c r="F25" s="36">
        <f t="shared" si="4"/>
        <v>38.5</v>
      </c>
      <c r="G25" s="36">
        <f t="shared" si="4"/>
        <v>33.299999999999997</v>
      </c>
      <c r="H25" s="36">
        <f t="shared" si="4"/>
        <v>25.299999999999997</v>
      </c>
    </row>
    <row r="26" spans="1:11" x14ac:dyDescent="0.2">
      <c r="A26" s="3"/>
      <c r="B26" s="95" t="str">
        <f t="shared" si="3"/>
        <v>DHA</v>
      </c>
      <c r="C26" s="36">
        <f t="shared" si="4"/>
        <v>19.799999999999997</v>
      </c>
      <c r="D26" s="36">
        <f t="shared" si="4"/>
        <v>36.1</v>
      </c>
      <c r="E26" s="36">
        <f t="shared" si="4"/>
        <v>28.099999999999998</v>
      </c>
      <c r="F26" s="36">
        <f t="shared" si="4"/>
        <v>26.1</v>
      </c>
      <c r="G26" s="36">
        <f t="shared" si="4"/>
        <v>28.9</v>
      </c>
      <c r="H26" s="36">
        <f t="shared" si="4"/>
        <v>24.200000000000003</v>
      </c>
    </row>
    <row r="27" spans="1:11" x14ac:dyDescent="0.2">
      <c r="B27" s="95" t="str">
        <f t="shared" si="3"/>
        <v>Navy</v>
      </c>
      <c r="C27" s="36">
        <f t="shared" si="4"/>
        <v>9.4</v>
      </c>
      <c r="D27" s="36">
        <f t="shared" si="4"/>
        <v>12.4</v>
      </c>
      <c r="E27" s="36">
        <f t="shared" si="4"/>
        <v>9.1</v>
      </c>
      <c r="F27" s="36">
        <f t="shared" si="4"/>
        <v>9.6</v>
      </c>
      <c r="G27" s="36">
        <f t="shared" si="4"/>
        <v>8.6</v>
      </c>
      <c r="H27" s="36">
        <f t="shared" si="4"/>
        <v>7.9</v>
      </c>
    </row>
    <row r="28" spans="1:11" x14ac:dyDescent="0.2">
      <c r="A28" s="3"/>
      <c r="B28" s="97" t="s">
        <v>5</v>
      </c>
      <c r="C28" s="98">
        <f t="shared" ref="C28:H28" si="5">SUM(C24:C27)</f>
        <v>69.2</v>
      </c>
      <c r="D28" s="98">
        <f t="shared" si="5"/>
        <v>117.4</v>
      </c>
      <c r="E28" s="98">
        <f t="shared" si="5"/>
        <v>102.5</v>
      </c>
      <c r="F28" s="98">
        <f t="shared" si="5"/>
        <v>100</v>
      </c>
      <c r="G28" s="98">
        <f t="shared" si="5"/>
        <v>95.699999999999989</v>
      </c>
      <c r="H28" s="98">
        <f t="shared" si="5"/>
        <v>73.400000000000006</v>
      </c>
      <c r="J28" s="131"/>
    </row>
    <row r="29" spans="1:11" x14ac:dyDescent="0.2">
      <c r="A29" s="3"/>
      <c r="B29" s="3"/>
      <c r="H29" s="3"/>
    </row>
    <row r="30" spans="1:11" x14ac:dyDescent="0.2">
      <c r="I30" s="25"/>
    </row>
  </sheetData>
  <customSheetViews>
    <customSheetView guid="{682B1C7E-A6D1-4384-8662-C567FBAFE5BB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4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279</v>
      </c>
    </row>
    <row r="2" spans="1:12" x14ac:dyDescent="0.2">
      <c r="A2" t="str">
        <f>Summary!A2</f>
        <v xml:space="preserve">3rd Quarter </v>
      </c>
    </row>
    <row r="4" spans="1:12" ht="13.5" thickBot="1" x14ac:dyDescent="0.25">
      <c r="B4" s="7" t="s">
        <v>275</v>
      </c>
    </row>
    <row r="5" spans="1:12" x14ac:dyDescent="0.2">
      <c r="B5" s="15" t="s">
        <v>4</v>
      </c>
      <c r="C5" s="67" t="str">
        <f>'Total Billings'!C5</f>
        <v>FY2016</v>
      </c>
      <c r="D5" s="67" t="str">
        <f>'Total Billings'!D5</f>
        <v>FY2017</v>
      </c>
      <c r="E5" s="67" t="str">
        <f>'Total Billings'!E5</f>
        <v>FY2018</v>
      </c>
      <c r="F5" s="67" t="str">
        <f>'Total Billings'!F5</f>
        <v>FY2019</v>
      </c>
      <c r="G5" s="67" t="str">
        <f>'Total Billings'!G5</f>
        <v>FY2020</v>
      </c>
      <c r="H5" s="79" t="str">
        <f>'Total Collections'!H5</f>
        <v>FY2021</v>
      </c>
    </row>
    <row r="6" spans="1:12" x14ac:dyDescent="0.2">
      <c r="B6" s="80" t="str">
        <f>'Total Collections'!B6</f>
        <v>Air Force</v>
      </c>
      <c r="C6" s="36">
        <f>ROUND('Total Billings'!C6/1000000,1)</f>
        <v>8.8000000000000007</v>
      </c>
      <c r="D6" s="36">
        <f>ROUND('Total Billings'!D6/1000000,1)</f>
        <v>5.5</v>
      </c>
      <c r="E6" s="36">
        <f>ROUND('Total Billings'!E6/1000000,1)</f>
        <v>5.6</v>
      </c>
      <c r="F6" s="36">
        <f>ROUND('Total Billings'!F6/1000000,1)</f>
        <v>4.8</v>
      </c>
      <c r="G6" s="36">
        <f>ROUND('Total Billings'!G6/1000000,1)</f>
        <v>3.7</v>
      </c>
      <c r="H6" s="83">
        <f>ROUND('Total Billings'!H6/1000000,1)</f>
        <v>2.2999999999999998</v>
      </c>
      <c r="J6" s="12"/>
      <c r="K6" s="13"/>
      <c r="L6" s="7"/>
    </row>
    <row r="7" spans="1:12" x14ac:dyDescent="0.2">
      <c r="B7" s="80" t="str">
        <f>'Total Collections'!B7</f>
        <v>Army</v>
      </c>
      <c r="C7" s="36">
        <f>ROUND('Total Billings'!C7/1000000,1)</f>
        <v>24.7</v>
      </c>
      <c r="D7" s="36">
        <f>ROUND('Total Billings'!D7/1000000,1)</f>
        <v>18.399999999999999</v>
      </c>
      <c r="E7" s="36">
        <f>ROUND('Total Billings'!E7/1000000,1)</f>
        <v>15.3</v>
      </c>
      <c r="F7" s="36">
        <f>ROUND('Total Billings'!F7/1000000,1)</f>
        <v>18</v>
      </c>
      <c r="G7" s="36">
        <f>ROUND('Total Billings'!G7/1000000,1)</f>
        <v>15.4</v>
      </c>
      <c r="H7" s="83">
        <f>ROUND('Total Billings'!H7/1000000,1)</f>
        <v>15.9</v>
      </c>
      <c r="K7" s="1"/>
      <c r="L7" s="21"/>
    </row>
    <row r="8" spans="1:12" x14ac:dyDescent="0.2">
      <c r="B8" s="80" t="str">
        <f>'Total Collections'!B8</f>
        <v>DHA</v>
      </c>
      <c r="C8" s="36">
        <f>ROUND('Total Billings'!C8/1000000,1)</f>
        <v>13</v>
      </c>
      <c r="D8" s="36">
        <f>ROUND('Total Billings'!D8/1000000,1)</f>
        <v>11.1</v>
      </c>
      <c r="E8" s="36">
        <f>ROUND('Total Billings'!E8/1000000,1)</f>
        <v>12.9</v>
      </c>
      <c r="F8" s="36">
        <f>ROUND('Total Billings'!F8/1000000,1)</f>
        <v>13.7</v>
      </c>
      <c r="G8" s="36">
        <f>ROUND('Total Billings'!G8/1000000,1)</f>
        <v>10.4</v>
      </c>
      <c r="H8" s="83">
        <f>ROUND('Total Billings'!H8/1000000,1)</f>
        <v>15.3</v>
      </c>
      <c r="J8" s="12"/>
      <c r="K8" s="13"/>
      <c r="L8" s="7"/>
    </row>
    <row r="9" spans="1:12" x14ac:dyDescent="0.2">
      <c r="B9" s="80" t="str">
        <f>'Total Collections'!B9</f>
        <v>Navy</v>
      </c>
      <c r="C9" s="36">
        <f>ROUND('Total Billings'!C9/1000000,1)</f>
        <v>5.8</v>
      </c>
      <c r="D9" s="36">
        <f>ROUND('Total Billings'!D9/1000000,1)</f>
        <v>5.6</v>
      </c>
      <c r="E9" s="36">
        <f>ROUND('Total Billings'!E9/1000000,1)</f>
        <v>4.2</v>
      </c>
      <c r="F9" s="36">
        <f>ROUND('Total Billings'!F9/1000000,1)</f>
        <v>4.0999999999999996</v>
      </c>
      <c r="G9" s="36">
        <f>ROUND('Total Billings'!G9/1000000,1)</f>
        <v>3.9</v>
      </c>
      <c r="H9" s="83">
        <f>ROUND('Total Billings'!H9/1000000,1)</f>
        <v>2.2999999999999998</v>
      </c>
      <c r="J9" s="12"/>
      <c r="K9" s="13"/>
      <c r="L9" s="7"/>
    </row>
    <row r="10" spans="1:12" ht="13.5" thickBot="1" x14ac:dyDescent="0.25">
      <c r="B10" s="64" t="s">
        <v>5</v>
      </c>
      <c r="C10" s="84">
        <f t="shared" ref="C10:H10" si="0">SUM(C6:C9)</f>
        <v>52.3</v>
      </c>
      <c r="D10" s="84">
        <f t="shared" si="0"/>
        <v>40.6</v>
      </c>
      <c r="E10" s="84">
        <f t="shared" si="0"/>
        <v>38</v>
      </c>
      <c r="F10" s="84">
        <f t="shared" si="0"/>
        <v>40.6</v>
      </c>
      <c r="G10" s="84">
        <f t="shared" si="0"/>
        <v>33.4</v>
      </c>
      <c r="H10" s="85">
        <f t="shared" si="0"/>
        <v>35.799999999999997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276</v>
      </c>
      <c r="J13" s="12"/>
    </row>
    <row r="14" spans="1:12" x14ac:dyDescent="0.2">
      <c r="B14" s="15" t="s">
        <v>4</v>
      </c>
      <c r="C14" s="67" t="str">
        <f>'Total Billings'!C14</f>
        <v>FY2016</v>
      </c>
      <c r="D14" s="67" t="str">
        <f>'Total Billings'!D14</f>
        <v>FY2017</v>
      </c>
      <c r="E14" s="67" t="str">
        <f>'Total Billings'!E14</f>
        <v>FY2018</v>
      </c>
      <c r="F14" s="67" t="str">
        <f>'Total Billings'!F14</f>
        <v>FY2019</v>
      </c>
      <c r="G14" s="67" t="str">
        <f>'Total Billings'!G14</f>
        <v>FY2020</v>
      </c>
      <c r="H14" s="79" t="str">
        <f>'Total Collections'!H5</f>
        <v>FY2021</v>
      </c>
      <c r="I14" s="12"/>
    </row>
    <row r="15" spans="1:12" x14ac:dyDescent="0.2">
      <c r="B15" s="80" t="str">
        <f>'Total Collections'!B15</f>
        <v>Air Force</v>
      </c>
      <c r="C15" s="36">
        <f>ROUND('Total Billings'!C15/1000000,1)</f>
        <v>61.5</v>
      </c>
      <c r="D15" s="36">
        <f>ROUND('Total Billings'!D15/1000000,1)</f>
        <v>62.9</v>
      </c>
      <c r="E15" s="36">
        <f>ROUND('Total Billings'!E15/1000000,1)</f>
        <v>61.8</v>
      </c>
      <c r="F15" s="36">
        <f>ROUND('Total Billings'!F15/1000000,1)</f>
        <v>56.6</v>
      </c>
      <c r="G15" s="36">
        <f>ROUND('Total Billings'!G15/1000000,1)</f>
        <v>44</v>
      </c>
      <c r="H15" s="83">
        <f>ROUND('Total Billings'!H15/1000000,1)</f>
        <v>33.700000000000003</v>
      </c>
      <c r="J15" s="12"/>
      <c r="K15" s="13"/>
    </row>
    <row r="16" spans="1:12" x14ac:dyDescent="0.2">
      <c r="B16" s="80" t="str">
        <f>'Total Collections'!B16</f>
        <v>Army</v>
      </c>
      <c r="C16" s="36">
        <f>ROUND('Total Billings'!C16/1000000,1)</f>
        <v>37.9</v>
      </c>
      <c r="D16" s="36">
        <f>ROUND('Total Billings'!D16/1000000,1)</f>
        <v>50.3</v>
      </c>
      <c r="E16" s="36">
        <f>ROUND('Total Billings'!E16/1000000,1)</f>
        <v>49.1</v>
      </c>
      <c r="F16" s="36">
        <f>ROUND('Total Billings'!F16/1000000,1)</f>
        <v>41.7</v>
      </c>
      <c r="G16" s="36">
        <f>ROUND('Total Billings'!G16/1000000,1)</f>
        <v>37.4</v>
      </c>
      <c r="H16" s="83">
        <f>ROUND('Total Billings'!H16/1000000,1)</f>
        <v>30.3</v>
      </c>
      <c r="J16" s="12"/>
      <c r="K16" s="13"/>
    </row>
    <row r="17" spans="1:11" x14ac:dyDescent="0.2">
      <c r="B17" s="80" t="str">
        <f>'Total Collections'!B17</f>
        <v>DHA</v>
      </c>
      <c r="C17" s="36">
        <f>ROUND('Total Billings'!C17/1000000,1)</f>
        <v>40.299999999999997</v>
      </c>
      <c r="D17" s="36">
        <f>ROUND('Total Billings'!D17/1000000,1)</f>
        <v>46.4</v>
      </c>
      <c r="E17" s="36">
        <f>ROUND('Total Billings'!E17/1000000,1)</f>
        <v>39.200000000000003</v>
      </c>
      <c r="F17" s="36">
        <f>ROUND('Total Billings'!F17/1000000,1)</f>
        <v>42.3</v>
      </c>
      <c r="G17" s="36">
        <f>ROUND('Total Billings'!G17/1000000,1)</f>
        <v>39</v>
      </c>
      <c r="H17" s="83">
        <f>ROUND('Total Billings'!H17/1000000,1)</f>
        <v>31</v>
      </c>
      <c r="J17" s="12"/>
      <c r="K17" s="13"/>
    </row>
    <row r="18" spans="1:11" x14ac:dyDescent="0.2">
      <c r="B18" s="80" t="str">
        <f>'Total Collections'!B18</f>
        <v>Navy</v>
      </c>
      <c r="C18" s="36">
        <f>ROUND('Total Billings'!C18/1000000,1)</f>
        <v>21.5</v>
      </c>
      <c r="D18" s="36">
        <f>ROUND('Total Billings'!D18/1000000,1)</f>
        <v>18.600000000000001</v>
      </c>
      <c r="E18" s="36">
        <f>ROUND('Total Billings'!E18/1000000,1)</f>
        <v>16.5</v>
      </c>
      <c r="F18" s="36">
        <f>ROUND('Total Billings'!F18/1000000,1)</f>
        <v>16.399999999999999</v>
      </c>
      <c r="G18" s="36">
        <f>ROUND('Total Billings'!G18/1000000,1)</f>
        <v>13.9</v>
      </c>
      <c r="H18" s="83">
        <f>ROUND('Total Billings'!H18/1000000,1)</f>
        <v>11.5</v>
      </c>
      <c r="J18" s="12"/>
      <c r="K18" s="13"/>
    </row>
    <row r="19" spans="1:11" ht="13.5" thickBot="1" x14ac:dyDescent="0.25">
      <c r="B19" s="64" t="s">
        <v>5</v>
      </c>
      <c r="C19" s="84">
        <f t="shared" ref="C19:H19" si="1">SUM(C15:C18)</f>
        <v>161.19999999999999</v>
      </c>
      <c r="D19" s="84">
        <f t="shared" si="1"/>
        <v>178.2</v>
      </c>
      <c r="E19" s="84">
        <f t="shared" si="1"/>
        <v>166.60000000000002</v>
      </c>
      <c r="F19" s="84">
        <f t="shared" si="1"/>
        <v>157.00000000000003</v>
      </c>
      <c r="G19" s="84">
        <f t="shared" si="1"/>
        <v>134.30000000000001</v>
      </c>
      <c r="H19" s="85">
        <f t="shared" si="1"/>
        <v>106.5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63" t="s">
        <v>277</v>
      </c>
      <c r="C22" s="155"/>
      <c r="D22" s="155"/>
      <c r="E22" s="155"/>
      <c r="F22" s="155"/>
      <c r="G22" s="155"/>
      <c r="H22" s="155"/>
    </row>
    <row r="23" spans="1:11" x14ac:dyDescent="0.2">
      <c r="A23" s="3"/>
      <c r="B23" s="15" t="s">
        <v>4</v>
      </c>
      <c r="C23" s="67" t="str">
        <f>C14</f>
        <v>FY2016</v>
      </c>
      <c r="D23" s="67" t="str">
        <f>D14</f>
        <v>FY2017</v>
      </c>
      <c r="E23" s="67" t="str">
        <f>E14</f>
        <v>FY2018</v>
      </c>
      <c r="F23" s="67" t="str">
        <f>F14</f>
        <v>FY2019</v>
      </c>
      <c r="G23" s="67" t="str">
        <f>G14</f>
        <v>FY2020</v>
      </c>
      <c r="H23" s="79" t="str">
        <f>'Total Collections'!H5</f>
        <v>FY2021</v>
      </c>
    </row>
    <row r="24" spans="1:11" x14ac:dyDescent="0.2">
      <c r="A24" s="3"/>
      <c r="B24" s="80" t="str">
        <f>B6</f>
        <v>Air Force</v>
      </c>
      <c r="C24" s="61">
        <f t="shared" ref="C24:H24" si="2">C6+C15</f>
        <v>70.3</v>
      </c>
      <c r="D24" s="36">
        <f t="shared" si="2"/>
        <v>68.400000000000006</v>
      </c>
      <c r="E24" s="36">
        <f t="shared" si="2"/>
        <v>67.399999999999991</v>
      </c>
      <c r="F24" s="36">
        <f t="shared" si="2"/>
        <v>61.4</v>
      </c>
      <c r="G24" s="36">
        <f t="shared" si="2"/>
        <v>47.7</v>
      </c>
      <c r="H24" s="83">
        <f t="shared" si="2"/>
        <v>36</v>
      </c>
    </row>
    <row r="25" spans="1:11" x14ac:dyDescent="0.2">
      <c r="A25" s="3"/>
      <c r="B25" s="80" t="str">
        <f t="shared" ref="B25:B27" si="3">B7</f>
        <v>Army</v>
      </c>
      <c r="C25" s="61">
        <f t="shared" ref="C25:H27" si="4">C7+C16</f>
        <v>62.599999999999994</v>
      </c>
      <c r="D25" s="36">
        <f t="shared" si="4"/>
        <v>68.699999999999989</v>
      </c>
      <c r="E25" s="36">
        <f t="shared" si="4"/>
        <v>64.400000000000006</v>
      </c>
      <c r="F25" s="36">
        <f t="shared" si="4"/>
        <v>59.7</v>
      </c>
      <c r="G25" s="36">
        <f t="shared" si="4"/>
        <v>52.8</v>
      </c>
      <c r="H25" s="83">
        <f t="shared" si="4"/>
        <v>46.2</v>
      </c>
    </row>
    <row r="26" spans="1:11" x14ac:dyDescent="0.2">
      <c r="A26" s="3"/>
      <c r="B26" s="80" t="str">
        <f t="shared" si="3"/>
        <v>DHA</v>
      </c>
      <c r="C26" s="61">
        <f t="shared" si="4"/>
        <v>53.3</v>
      </c>
      <c r="D26" s="36">
        <f t="shared" si="4"/>
        <v>57.5</v>
      </c>
      <c r="E26" s="36">
        <f t="shared" si="4"/>
        <v>52.1</v>
      </c>
      <c r="F26" s="36">
        <f t="shared" si="4"/>
        <v>56</v>
      </c>
      <c r="G26" s="36">
        <f t="shared" si="4"/>
        <v>49.4</v>
      </c>
      <c r="H26" s="83">
        <f t="shared" si="4"/>
        <v>46.3</v>
      </c>
    </row>
    <row r="27" spans="1:11" x14ac:dyDescent="0.2">
      <c r="B27" s="80" t="str">
        <f t="shared" si="3"/>
        <v>Navy</v>
      </c>
      <c r="C27" s="61">
        <f t="shared" si="4"/>
        <v>27.3</v>
      </c>
      <c r="D27" s="36">
        <f t="shared" si="4"/>
        <v>24.200000000000003</v>
      </c>
      <c r="E27" s="36">
        <f t="shared" si="4"/>
        <v>20.7</v>
      </c>
      <c r="F27" s="36">
        <f t="shared" si="4"/>
        <v>20.5</v>
      </c>
      <c r="G27" s="36">
        <f t="shared" si="4"/>
        <v>17.8</v>
      </c>
      <c r="H27" s="83">
        <f t="shared" si="4"/>
        <v>13.8</v>
      </c>
    </row>
    <row r="28" spans="1:11" ht="13.5" thickBot="1" x14ac:dyDescent="0.25">
      <c r="A28" s="3"/>
      <c r="B28" s="64" t="s">
        <v>5</v>
      </c>
      <c r="C28" s="76">
        <f t="shared" ref="C28:H28" si="5">SUM(C24:C27)</f>
        <v>213.5</v>
      </c>
      <c r="D28" s="84">
        <f t="shared" si="5"/>
        <v>218.8</v>
      </c>
      <c r="E28" s="84">
        <f t="shared" si="5"/>
        <v>204.6</v>
      </c>
      <c r="F28" s="84">
        <f t="shared" si="5"/>
        <v>197.6</v>
      </c>
      <c r="G28" s="84">
        <f t="shared" si="5"/>
        <v>167.70000000000002</v>
      </c>
      <c r="H28" s="85">
        <f t="shared" si="5"/>
        <v>142.30000000000001</v>
      </c>
      <c r="J28" s="130"/>
    </row>
    <row r="29" spans="1:11" x14ac:dyDescent="0.2">
      <c r="A29" s="3"/>
      <c r="B29" s="3"/>
      <c r="H29" s="3"/>
    </row>
    <row r="30" spans="1:11" x14ac:dyDescent="0.2">
      <c r="I30" s="25"/>
    </row>
  </sheetData>
  <customSheetViews>
    <customSheetView guid="{682B1C7E-A6D1-4384-8662-C567FBAFE5BB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6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306</v>
      </c>
    </row>
    <row r="2" spans="1:21" x14ac:dyDescent="0.2">
      <c r="A2" t="str">
        <f>Summary!A2</f>
        <v xml:space="preserve">3rd Quarter </v>
      </c>
    </row>
    <row r="4" spans="1:21" ht="24.75" customHeight="1" thickBot="1" x14ac:dyDescent="0.25">
      <c r="B4" s="164" t="s">
        <v>307</v>
      </c>
      <c r="C4" s="156"/>
      <c r="D4" s="156"/>
      <c r="E4" s="156"/>
      <c r="F4" s="156"/>
      <c r="G4" s="156"/>
      <c r="H4" s="157"/>
      <c r="I4" s="157"/>
      <c r="M4" s="164" t="s">
        <v>308</v>
      </c>
      <c r="N4" s="156"/>
      <c r="O4" s="156"/>
      <c r="P4" s="156"/>
      <c r="Q4" s="156"/>
      <c r="R4" s="156"/>
      <c r="S4" s="157"/>
      <c r="T4" s="157"/>
    </row>
    <row r="5" spans="1:21" x14ac:dyDescent="0.2">
      <c r="B5" s="15" t="str">
        <f>'Total Collections Rpt'!B5</f>
        <v>Service</v>
      </c>
      <c r="C5" s="59" t="str">
        <f>'Total Collections Rpt'!C5</f>
        <v>FY2016</v>
      </c>
      <c r="D5" s="59" t="str">
        <f>'Total Collections Rpt'!D5</f>
        <v>FY2017</v>
      </c>
      <c r="E5" s="59" t="str">
        <f>'Total Collections Rpt'!E5</f>
        <v>FY2018</v>
      </c>
      <c r="F5" s="59" t="str">
        <f>'Total Collections Rpt'!F5</f>
        <v>FY2019</v>
      </c>
      <c r="G5" s="59" t="str">
        <f>'Total Collections Rpt'!G5</f>
        <v>FY2020</v>
      </c>
      <c r="H5" s="79" t="str">
        <f>'Total Collections'!H5</f>
        <v>FY2021</v>
      </c>
      <c r="M5" s="15" t="str">
        <f>'Total Collections Rpt'!B14</f>
        <v>Service</v>
      </c>
      <c r="N5" s="59" t="str">
        <f>'Total Collections Rpt'!C14</f>
        <v>FY2016</v>
      </c>
      <c r="O5" s="59" t="str">
        <f>'Total Collections Rpt'!D14</f>
        <v>FY2017</v>
      </c>
      <c r="P5" s="59" t="str">
        <f>'Total Collections Rpt'!E14</f>
        <v>FY2018</v>
      </c>
      <c r="Q5" s="59" t="str">
        <f>'Total Collections Rpt'!F14</f>
        <v>FY2019</v>
      </c>
      <c r="R5" s="59" t="str">
        <f>'Total Collections Rpt'!G14</f>
        <v>FY2020</v>
      </c>
      <c r="S5" s="79" t="str">
        <f>'Total Collections'!H5</f>
        <v>FY2021</v>
      </c>
    </row>
    <row r="6" spans="1:21" x14ac:dyDescent="0.2">
      <c r="B6" s="80" t="str">
        <f>'Total Collections Rpt'!B6</f>
        <v>Air Force</v>
      </c>
      <c r="C6" s="61">
        <f>'Total Collections Rpt'!C6</f>
        <v>0.5</v>
      </c>
      <c r="D6" s="61">
        <f>'Total Collections Rpt'!D6</f>
        <v>2</v>
      </c>
      <c r="E6" s="61">
        <f>'Total Collections Rpt'!E6</f>
        <v>2.5</v>
      </c>
      <c r="F6" s="61">
        <f>'Total Collections Rpt'!F6</f>
        <v>3</v>
      </c>
      <c r="G6" s="61">
        <f>'Total Collections Rpt'!G6</f>
        <v>2.4</v>
      </c>
      <c r="H6" s="70">
        <f>'Total Collections Rpt'!H6</f>
        <v>1.4</v>
      </c>
      <c r="M6" s="80" t="str">
        <f>'Total Collections Rpt'!B15</f>
        <v>Air Force</v>
      </c>
      <c r="N6" s="61">
        <f>'Total Collections Rpt'!C15</f>
        <v>13.2</v>
      </c>
      <c r="O6" s="61">
        <f>'Total Collections Rpt'!D15</f>
        <v>22.8</v>
      </c>
      <c r="P6" s="61">
        <f>'Total Collections Rpt'!E15</f>
        <v>24.1</v>
      </c>
      <c r="Q6" s="61">
        <f>'Total Collections Rpt'!F15</f>
        <v>22.8</v>
      </c>
      <c r="R6" s="61">
        <f>'Total Collections Rpt'!G15</f>
        <v>22.5</v>
      </c>
      <c r="S6" s="70">
        <f>'Total Collections Rpt'!H15</f>
        <v>14.6</v>
      </c>
    </row>
    <row r="7" spans="1:21" x14ac:dyDescent="0.2">
      <c r="B7" s="80" t="str">
        <f>'Total Collections Rpt'!B7</f>
        <v>Army</v>
      </c>
      <c r="C7" s="61">
        <f>'Total Collections Rpt'!C7</f>
        <v>10.9</v>
      </c>
      <c r="D7" s="61">
        <f>'Total Collections Rpt'!D7</f>
        <v>12.8</v>
      </c>
      <c r="E7" s="61">
        <f>'Total Collections Rpt'!E7</f>
        <v>12.2</v>
      </c>
      <c r="F7" s="61">
        <f>'Total Collections Rpt'!F7</f>
        <v>14.1</v>
      </c>
      <c r="G7" s="61">
        <f>'Total Collections Rpt'!G7</f>
        <v>10.1</v>
      </c>
      <c r="H7" s="70">
        <f>'Total Collections Rpt'!H7</f>
        <v>8.6</v>
      </c>
      <c r="I7" s="6"/>
      <c r="J7" s="6"/>
      <c r="M7" s="80" t="str">
        <f>'Total Collections Rpt'!B16</f>
        <v>Army</v>
      </c>
      <c r="N7" s="61">
        <f>'Total Collections Rpt'!C16</f>
        <v>15.4</v>
      </c>
      <c r="O7" s="61">
        <f>'Total Collections Rpt'!D16</f>
        <v>31.3</v>
      </c>
      <c r="P7" s="61">
        <f>'Total Collections Rpt'!E16</f>
        <v>26.5</v>
      </c>
      <c r="Q7" s="61">
        <f>'Total Collections Rpt'!F16</f>
        <v>24.4</v>
      </c>
      <c r="R7" s="61">
        <f>'Total Collections Rpt'!G16</f>
        <v>23.2</v>
      </c>
      <c r="S7" s="70">
        <f>'Total Collections Rpt'!H16</f>
        <v>16.7</v>
      </c>
    </row>
    <row r="8" spans="1:21" x14ac:dyDescent="0.2">
      <c r="B8" s="80" t="str">
        <f>'Total Collections Rpt'!B8</f>
        <v>DHA</v>
      </c>
      <c r="C8" s="61">
        <f>'Total Collections Rpt'!C8</f>
        <v>8.1999999999999993</v>
      </c>
      <c r="D8" s="61">
        <f>'Total Collections Rpt'!D8</f>
        <v>11</v>
      </c>
      <c r="E8" s="61">
        <f>'Total Collections Rpt'!E8</f>
        <v>10.199999999999999</v>
      </c>
      <c r="F8" s="61">
        <f>'Total Collections Rpt'!F8</f>
        <v>8.1</v>
      </c>
      <c r="G8" s="61">
        <f>'Total Collections Rpt'!G8</f>
        <v>6.1</v>
      </c>
      <c r="H8" s="70">
        <f>'Total Collections Rpt'!H8</f>
        <v>8.1</v>
      </c>
      <c r="M8" s="80" t="str">
        <f>'Total Collections Rpt'!B17</f>
        <v>DHA</v>
      </c>
      <c r="N8" s="61">
        <f>'Total Collections Rpt'!C17</f>
        <v>11.6</v>
      </c>
      <c r="O8" s="61">
        <f>'Total Collections Rpt'!D17</f>
        <v>25.1</v>
      </c>
      <c r="P8" s="61">
        <f>'Total Collections Rpt'!E17</f>
        <v>17.899999999999999</v>
      </c>
      <c r="Q8" s="61">
        <f>'Total Collections Rpt'!F17</f>
        <v>18</v>
      </c>
      <c r="R8" s="61">
        <f>'Total Collections Rpt'!G17</f>
        <v>22.8</v>
      </c>
      <c r="S8" s="70">
        <f>'Total Collections Rpt'!H17</f>
        <v>16.100000000000001</v>
      </c>
    </row>
    <row r="9" spans="1:21" x14ac:dyDescent="0.2">
      <c r="B9" s="80" t="str">
        <f>'Total Collections Rpt'!B9</f>
        <v>Navy</v>
      </c>
      <c r="C9" s="61">
        <f>'Total Collections Rpt'!C9</f>
        <v>2.9</v>
      </c>
      <c r="D9" s="61">
        <f>'Total Collections Rpt'!D9</f>
        <v>3.4</v>
      </c>
      <c r="E9" s="61">
        <f>'Total Collections Rpt'!E9</f>
        <v>2.2999999999999998</v>
      </c>
      <c r="F9" s="61">
        <f>'Total Collections Rpt'!F9</f>
        <v>2</v>
      </c>
      <c r="G9" s="61">
        <f>'Total Collections Rpt'!G9</f>
        <v>1.7</v>
      </c>
      <c r="H9" s="70">
        <f>'Total Collections Rpt'!H9</f>
        <v>1.6</v>
      </c>
      <c r="M9" s="80" t="str">
        <f>'Total Collections Rpt'!B18</f>
        <v>Navy</v>
      </c>
      <c r="N9" s="61">
        <f>'Total Collections Rpt'!C18</f>
        <v>6.5</v>
      </c>
      <c r="O9" s="61">
        <f>'Total Collections Rpt'!D18</f>
        <v>9</v>
      </c>
      <c r="P9" s="61">
        <f>'Total Collections Rpt'!E18</f>
        <v>6.8</v>
      </c>
      <c r="Q9" s="61">
        <f>'Total Collections Rpt'!F18</f>
        <v>7.6</v>
      </c>
      <c r="R9" s="61">
        <f>'Total Collections Rpt'!G18</f>
        <v>6.9</v>
      </c>
      <c r="S9" s="70">
        <f>'Total Collections Rpt'!H18</f>
        <v>6.3</v>
      </c>
    </row>
    <row r="10" spans="1:21" ht="13.5" thickBot="1" x14ac:dyDescent="0.25">
      <c r="B10" s="86" t="str">
        <f>'Total Collections Rpt'!B10</f>
        <v>Total</v>
      </c>
      <c r="C10" s="87">
        <f t="shared" ref="C10:H10" si="0">SUM(C6:C9)</f>
        <v>22.5</v>
      </c>
      <c r="D10" s="87">
        <f t="shared" si="0"/>
        <v>29.2</v>
      </c>
      <c r="E10" s="87">
        <f t="shared" si="0"/>
        <v>27.2</v>
      </c>
      <c r="F10" s="87">
        <f t="shared" si="0"/>
        <v>27.200000000000003</v>
      </c>
      <c r="G10" s="87">
        <f t="shared" si="0"/>
        <v>20.3</v>
      </c>
      <c r="H10" s="88">
        <f t="shared" si="0"/>
        <v>19.700000000000003</v>
      </c>
      <c r="I10" s="9"/>
      <c r="J10" s="9"/>
      <c r="K10" s="9"/>
      <c r="L10" s="9"/>
      <c r="M10" s="86" t="str">
        <f>'Total Collections Rpt'!B19</f>
        <v>Total</v>
      </c>
      <c r="N10" s="87">
        <f t="shared" ref="N10:S10" si="1">SUM(N6:N9)</f>
        <v>46.7</v>
      </c>
      <c r="O10" s="87">
        <f t="shared" si="1"/>
        <v>88.2</v>
      </c>
      <c r="P10" s="87">
        <f t="shared" si="1"/>
        <v>75.3</v>
      </c>
      <c r="Q10" s="87">
        <f t="shared" si="1"/>
        <v>72.8</v>
      </c>
      <c r="R10" s="87">
        <f t="shared" si="1"/>
        <v>75.400000000000006</v>
      </c>
      <c r="S10" s="88">
        <f t="shared" si="1"/>
        <v>53.699999999999996</v>
      </c>
      <c r="T10" s="9"/>
      <c r="U10" s="9"/>
    </row>
    <row r="13" spans="1:21" ht="22.5" customHeight="1" thickBot="1" x14ac:dyDescent="0.25">
      <c r="B13" s="164" t="s">
        <v>250</v>
      </c>
      <c r="C13" s="156"/>
      <c r="D13" s="156"/>
      <c r="E13" s="156"/>
      <c r="F13" s="156"/>
      <c r="G13" s="156"/>
      <c r="H13" s="157"/>
      <c r="I13" s="157"/>
      <c r="M13" s="164" t="s">
        <v>251</v>
      </c>
      <c r="N13" s="164"/>
      <c r="O13" s="164"/>
      <c r="P13" s="164"/>
      <c r="Q13" s="164"/>
      <c r="R13" s="164"/>
      <c r="S13" s="158"/>
      <c r="T13" s="158"/>
    </row>
    <row r="14" spans="1:21" x14ac:dyDescent="0.2">
      <c r="B14" s="15" t="s">
        <v>4</v>
      </c>
      <c r="C14" s="67" t="str">
        <f>'Collected to Claims Ratio'!C14</f>
        <v>FY2016</v>
      </c>
      <c r="D14" s="67" t="str">
        <f>'Collected to Claims Ratio'!D14</f>
        <v>FY2017</v>
      </c>
      <c r="E14" s="67" t="str">
        <f>'Collected to Claims Ratio'!E14</f>
        <v>FY2018</v>
      </c>
      <c r="F14" s="67" t="str">
        <f>'Collected to Claims Ratio'!F14</f>
        <v>FY2019</v>
      </c>
      <c r="G14" s="67" t="str">
        <f>'Collected to Claims Ratio'!G14</f>
        <v>FY2020</v>
      </c>
      <c r="H14" s="79" t="str">
        <f>'Total Collections'!H5</f>
        <v>FY2021</v>
      </c>
      <c r="M14" s="15" t="s">
        <v>4</v>
      </c>
      <c r="N14" s="67" t="str">
        <f>'Collected to Claims Ratio'!L14</f>
        <v>FY2016</v>
      </c>
      <c r="O14" s="67" t="str">
        <f>'Collected to Claims Ratio'!M14</f>
        <v>FY2017</v>
      </c>
      <c r="P14" s="67" t="str">
        <f>'Collected to Claims Ratio'!N14</f>
        <v>FY2018</v>
      </c>
      <c r="Q14" s="67" t="str">
        <f>'Collected to Claims Ratio'!O14</f>
        <v>FY2019</v>
      </c>
      <c r="R14" s="67" t="str">
        <f>'Collected to Claims Ratio'!P14</f>
        <v>FY2020</v>
      </c>
      <c r="S14" s="99" t="str">
        <f>'Total Collections'!H5</f>
        <v>FY2021</v>
      </c>
    </row>
    <row r="15" spans="1:21" x14ac:dyDescent="0.2">
      <c r="B15" s="80" t="str">
        <f>'Claims per Disp or Visits'!B15</f>
        <v>Air Force</v>
      </c>
      <c r="C15" s="57">
        <f>'Claims per Disp or Visits'!C15</f>
        <v>17731</v>
      </c>
      <c r="D15" s="57">
        <f>'Claims per Disp or Visits'!D15</f>
        <v>18605</v>
      </c>
      <c r="E15" s="57">
        <f>'Claims per Disp or Visits'!E15</f>
        <v>14695</v>
      </c>
      <c r="F15" s="57">
        <f>'Claims per Disp or Visits'!F15</f>
        <v>13682</v>
      </c>
      <c r="G15" s="57">
        <f>'Claims per Disp or Visits'!G15</f>
        <v>11600</v>
      </c>
      <c r="H15" s="62">
        <f>'Claims per Disp or Visits'!H15</f>
        <v>44359</v>
      </c>
      <c r="I15" s="6"/>
      <c r="J15" s="6"/>
      <c r="M15" s="80" t="str">
        <f>'Total Collections Rpt'!B15</f>
        <v>Air Force</v>
      </c>
      <c r="N15" s="57">
        <f>'Claims per Disp or Visits'!L15</f>
        <v>2155365</v>
      </c>
      <c r="O15" s="57">
        <f>'Claims per Disp or Visits'!M15</f>
        <v>2076306</v>
      </c>
      <c r="P15" s="57">
        <f>'Claims per Disp or Visits'!N15</f>
        <v>1819612</v>
      </c>
      <c r="Q15" s="57">
        <f>'Claims per Disp or Visits'!O15</f>
        <v>1744566</v>
      </c>
      <c r="R15" s="57">
        <f>'Claims per Disp or Visits'!P15</f>
        <v>1564502</v>
      </c>
      <c r="S15" s="62">
        <f>'Claims per Disp or Visits'!Q15</f>
        <v>1219962</v>
      </c>
    </row>
    <row r="16" spans="1:21" x14ac:dyDescent="0.2">
      <c r="B16" s="80" t="str">
        <f>'Claims per Disp or Visits'!B16</f>
        <v>Army</v>
      </c>
      <c r="C16" s="57">
        <f>'Claims per Disp or Visits'!C16</f>
        <v>53048</v>
      </c>
      <c r="D16" s="57">
        <f>'Claims per Disp or Visits'!D16</f>
        <v>51974</v>
      </c>
      <c r="E16" s="57">
        <f>'Claims per Disp or Visits'!E16</f>
        <v>48028</v>
      </c>
      <c r="F16" s="57">
        <f>'Claims per Disp or Visits'!F16</f>
        <v>49219</v>
      </c>
      <c r="G16" s="57">
        <f>'Claims per Disp or Visits'!G16</f>
        <v>29447</v>
      </c>
      <c r="H16" s="62">
        <f>'Claims per Disp or Visits'!H16</f>
        <v>40335</v>
      </c>
      <c r="I16" s="6"/>
      <c r="J16" s="6"/>
      <c r="M16" s="80" t="str">
        <f>'Total Collections Rpt'!B16</f>
        <v>Army</v>
      </c>
      <c r="N16" s="57">
        <f>'Claims per Disp or Visits'!L16</f>
        <v>2613836</v>
      </c>
      <c r="O16" s="57">
        <f>'Claims per Disp or Visits'!M16</f>
        <v>3706586</v>
      </c>
      <c r="P16" s="57">
        <f>'Claims per Disp or Visits'!N16</f>
        <v>3811007</v>
      </c>
      <c r="Q16" s="57">
        <f>'Claims per Disp or Visits'!O16</f>
        <v>3109496</v>
      </c>
      <c r="R16" s="57">
        <f>'Claims per Disp or Visits'!P16</f>
        <v>2515064</v>
      </c>
      <c r="S16" s="62">
        <f>'Claims per Disp or Visits'!Q16</f>
        <v>3090199</v>
      </c>
    </row>
    <row r="17" spans="2:21" x14ac:dyDescent="0.2">
      <c r="B17" s="80" t="str">
        <f>'Claims per Disp or Visits'!B17</f>
        <v>DHA</v>
      </c>
      <c r="C17" s="57">
        <f>'Claims per Disp or Visits'!C17</f>
        <v>24405</v>
      </c>
      <c r="D17" s="57">
        <f>'Claims per Disp or Visits'!D17</f>
        <v>20070</v>
      </c>
      <c r="E17" s="57">
        <f>'Claims per Disp or Visits'!E17</f>
        <v>19154</v>
      </c>
      <c r="F17" s="57">
        <f>'Claims per Disp or Visits'!F17</f>
        <v>20684</v>
      </c>
      <c r="G17" s="57">
        <f>'Claims per Disp or Visits'!G17</f>
        <v>18395</v>
      </c>
      <c r="H17" s="62">
        <f>'Claims per Disp or Visits'!H17</f>
        <v>18794</v>
      </c>
      <c r="I17" s="6"/>
      <c r="J17" s="6"/>
      <c r="M17" s="80" t="str">
        <f>'Total Collections Rpt'!B17</f>
        <v>DHA</v>
      </c>
      <c r="N17" s="57">
        <f>'Claims per Disp or Visits'!L17</f>
        <v>1677787</v>
      </c>
      <c r="O17" s="57">
        <f>'Claims per Disp or Visits'!M17</f>
        <v>1886941</v>
      </c>
      <c r="P17" s="57">
        <f>'Claims per Disp or Visits'!N17</f>
        <v>1524800</v>
      </c>
      <c r="Q17" s="57">
        <f>'Claims per Disp or Visits'!O17</f>
        <v>1092009</v>
      </c>
      <c r="R17" s="57">
        <f>'Claims per Disp or Visits'!P17</f>
        <v>920461</v>
      </c>
      <c r="S17" s="62">
        <f>'Claims per Disp or Visits'!Q17</f>
        <v>1399773</v>
      </c>
    </row>
    <row r="18" spans="2:21" x14ac:dyDescent="0.2">
      <c r="B18" s="80" t="str">
        <f>'Claims per Disp or Visits'!B18</f>
        <v>Navy</v>
      </c>
      <c r="C18" s="57">
        <f>'Claims per Disp or Visits'!C18</f>
        <v>32165</v>
      </c>
      <c r="D18" s="57">
        <f>'Claims per Disp or Visits'!D18</f>
        <v>25641</v>
      </c>
      <c r="E18" s="57">
        <f>'Claims per Disp or Visits'!E18</f>
        <v>25986</v>
      </c>
      <c r="F18" s="57">
        <f>'Claims per Disp or Visits'!F18</f>
        <v>23151</v>
      </c>
      <c r="G18" s="57">
        <f>'Claims per Disp or Visits'!G18</f>
        <v>20638</v>
      </c>
      <c r="H18" s="62">
        <f>'Claims per Disp or Visits'!H18</f>
        <v>23493</v>
      </c>
      <c r="I18" s="6"/>
      <c r="J18" s="6"/>
      <c r="M18" s="80" t="str">
        <f>'Total Collections Rpt'!B18</f>
        <v>Navy</v>
      </c>
      <c r="N18" s="57">
        <f>'Claims per Disp or Visits'!L18</f>
        <v>1941746</v>
      </c>
      <c r="O18" s="57">
        <f>'Claims per Disp or Visits'!M18</f>
        <v>1737333</v>
      </c>
      <c r="P18" s="57">
        <f>'Claims per Disp or Visits'!N18</f>
        <v>1475934</v>
      </c>
      <c r="Q18" s="57">
        <f>'Claims per Disp or Visits'!O18</f>
        <v>1174067</v>
      </c>
      <c r="R18" s="57">
        <f>'Claims per Disp or Visits'!P18</f>
        <v>777495</v>
      </c>
      <c r="S18" s="62">
        <f>'Claims per Disp or Visits'!Q18</f>
        <v>324984</v>
      </c>
    </row>
    <row r="19" spans="2:21" ht="13.5" thickBot="1" x14ac:dyDescent="0.25">
      <c r="B19" s="64" t="s">
        <v>5</v>
      </c>
      <c r="C19" s="58">
        <f t="shared" ref="C19:H19" si="2">SUM(C15:C18)</f>
        <v>127349</v>
      </c>
      <c r="D19" s="58">
        <f t="shared" si="2"/>
        <v>116290</v>
      </c>
      <c r="E19" s="58">
        <f t="shared" si="2"/>
        <v>107863</v>
      </c>
      <c r="F19" s="58">
        <f t="shared" si="2"/>
        <v>106736</v>
      </c>
      <c r="G19" s="58">
        <f t="shared" si="2"/>
        <v>80080</v>
      </c>
      <c r="H19" s="58">
        <f t="shared" si="2"/>
        <v>126981</v>
      </c>
      <c r="I19" s="9"/>
      <c r="J19" s="9"/>
      <c r="K19" s="9"/>
      <c r="L19" s="9"/>
      <c r="M19" s="64" t="s">
        <v>5</v>
      </c>
      <c r="N19" s="58">
        <f t="shared" ref="N19:S19" si="3">SUM(N15:N18)</f>
        <v>8388734</v>
      </c>
      <c r="O19" s="58">
        <f t="shared" si="3"/>
        <v>9407166</v>
      </c>
      <c r="P19" s="58">
        <f t="shared" si="3"/>
        <v>8631353</v>
      </c>
      <c r="Q19" s="58">
        <f t="shared" si="3"/>
        <v>7120138</v>
      </c>
      <c r="R19" s="58">
        <f t="shared" si="3"/>
        <v>5777522</v>
      </c>
      <c r="S19" s="65">
        <f t="shared" si="3"/>
        <v>6034918</v>
      </c>
      <c r="T19" s="9"/>
      <c r="U19" s="9"/>
    </row>
    <row r="22" spans="2:21" ht="23.25" customHeight="1" thickBot="1" x14ac:dyDescent="0.25">
      <c r="B22" s="164" t="s">
        <v>309</v>
      </c>
      <c r="C22" s="156"/>
      <c r="D22" s="156"/>
      <c r="E22" s="156"/>
      <c r="F22" s="156"/>
      <c r="G22" s="156"/>
      <c r="H22" s="157"/>
      <c r="I22" s="157"/>
      <c r="J22" s="6"/>
      <c r="K22" s="6"/>
      <c r="L22" s="6"/>
      <c r="M22" s="164" t="s">
        <v>310</v>
      </c>
      <c r="N22" s="156"/>
      <c r="O22" s="156"/>
      <c r="P22" s="156"/>
      <c r="Q22" s="156"/>
      <c r="R22" s="156"/>
      <c r="S22" s="157"/>
      <c r="T22" s="157"/>
      <c r="U22" s="6"/>
    </row>
    <row r="23" spans="2:21" x14ac:dyDescent="0.2">
      <c r="B23" s="15" t="s">
        <v>4</v>
      </c>
      <c r="C23" s="67" t="str">
        <f>'Collected to Claims Ratio'!C23</f>
        <v>FY2016</v>
      </c>
      <c r="D23" s="67" t="str">
        <f>'Collected to Claims Ratio'!D23</f>
        <v>FY2017</v>
      </c>
      <c r="E23" s="67" t="str">
        <f>'Collected to Claims Ratio'!E23</f>
        <v>FY2018</v>
      </c>
      <c r="F23" s="67" t="str">
        <f>'Collected to Claims Ratio'!F23</f>
        <v>FY2019</v>
      </c>
      <c r="G23" s="67" t="str">
        <f>'Collected to Claims Ratio'!G23</f>
        <v>FY2020</v>
      </c>
      <c r="H23" s="79" t="str">
        <f>'Total Collections'!H5</f>
        <v>FY2021</v>
      </c>
      <c r="M23" s="15" t="s">
        <v>4</v>
      </c>
      <c r="N23" s="67" t="str">
        <f>'Collected to Claims Ratio'!L23</f>
        <v>FY2016</v>
      </c>
      <c r="O23" s="67" t="str">
        <f>'Collected to Claims Ratio'!M23</f>
        <v>FY2017</v>
      </c>
      <c r="P23" s="67" t="str">
        <f>'Collected to Claims Ratio'!N23</f>
        <v>FY2018</v>
      </c>
      <c r="Q23" s="67" t="str">
        <f>'Collected to Claims Ratio'!O23</f>
        <v>FY2019</v>
      </c>
      <c r="R23" s="67" t="str">
        <f>'Collected to Claims Ratio'!P23</f>
        <v>FY2020</v>
      </c>
      <c r="S23" s="99" t="str">
        <f>'Total Collections'!H5</f>
        <v>FY2021</v>
      </c>
    </row>
    <row r="24" spans="2:21" x14ac:dyDescent="0.2">
      <c r="B24" s="80" t="str">
        <f>'Claims per Disp or Visits'!B24</f>
        <v>Air Force</v>
      </c>
      <c r="C24" s="61">
        <f t="shared" ref="C24:H24" si="4">(C6/C15)*1000000</f>
        <v>28.199199142744348</v>
      </c>
      <c r="D24" s="61">
        <f t="shared" si="4"/>
        <v>107.49798441279226</v>
      </c>
      <c r="E24" s="61">
        <f t="shared" si="4"/>
        <v>170.12589316093909</v>
      </c>
      <c r="F24" s="61">
        <f t="shared" si="4"/>
        <v>219.2661891536325</v>
      </c>
      <c r="G24" s="61">
        <f t="shared" si="4"/>
        <v>206.89655172413794</v>
      </c>
      <c r="H24" s="70">
        <f t="shared" si="4"/>
        <v>31.560675398453522</v>
      </c>
      <c r="I24" s="5"/>
      <c r="J24" s="5"/>
      <c r="M24" s="80" t="str">
        <f>'Claims per Disp or Visits'!K24</f>
        <v>Air Force</v>
      </c>
      <c r="N24" s="61">
        <f t="shared" ref="N24:S24" si="5">(N6/N15)*1000000</f>
        <v>6.1242527367754409</v>
      </c>
      <c r="O24" s="61">
        <f t="shared" si="5"/>
        <v>10.981040366882338</v>
      </c>
      <c r="P24" s="61">
        <f t="shared" si="5"/>
        <v>13.244581811946723</v>
      </c>
      <c r="Q24" s="61">
        <f t="shared" si="5"/>
        <v>13.069153015707059</v>
      </c>
      <c r="R24" s="61">
        <f t="shared" si="5"/>
        <v>14.381573177918597</v>
      </c>
      <c r="S24" s="70">
        <f t="shared" si="5"/>
        <v>11.967585875625634</v>
      </c>
      <c r="T24" s="5"/>
    </row>
    <row r="25" spans="2:21" x14ac:dyDescent="0.2">
      <c r="B25" s="80" t="str">
        <f>'Claims per Disp or Visits'!B25</f>
        <v>Army</v>
      </c>
      <c r="C25" s="61">
        <f t="shared" ref="C25:H27" si="6">(C7/C16)*1000000</f>
        <v>205.47428743779219</v>
      </c>
      <c r="D25" s="61">
        <f t="shared" si="6"/>
        <v>246.27698464616927</v>
      </c>
      <c r="E25" s="61">
        <f t="shared" si="6"/>
        <v>254.01848921462476</v>
      </c>
      <c r="F25" s="61">
        <f t="shared" si="6"/>
        <v>286.47473536642349</v>
      </c>
      <c r="G25" s="61">
        <f t="shared" si="6"/>
        <v>342.98909905932692</v>
      </c>
      <c r="H25" s="70">
        <f t="shared" si="6"/>
        <v>213.21432998636419</v>
      </c>
      <c r="I25" s="5"/>
      <c r="J25" s="5"/>
      <c r="M25" s="80" t="str">
        <f>'Claims per Disp or Visits'!K25</f>
        <v>Army</v>
      </c>
      <c r="N25" s="61">
        <f t="shared" ref="N25:S27" si="7">(N7/N16)*1000000</f>
        <v>5.891723887803213</v>
      </c>
      <c r="O25" s="61">
        <f t="shared" si="7"/>
        <v>8.4444283769484905</v>
      </c>
      <c r="P25" s="61">
        <f t="shared" si="7"/>
        <v>6.9535427250592825</v>
      </c>
      <c r="Q25" s="61">
        <f t="shared" si="7"/>
        <v>7.8469308209433297</v>
      </c>
      <c r="R25" s="61">
        <f t="shared" si="7"/>
        <v>9.2244173508109526</v>
      </c>
      <c r="S25" s="70">
        <f t="shared" si="7"/>
        <v>5.4041827079744698</v>
      </c>
      <c r="T25" s="5"/>
    </row>
    <row r="26" spans="2:21" x14ac:dyDescent="0.2">
      <c r="B26" s="80" t="str">
        <f>'Claims per Disp or Visits'!B26</f>
        <v>DHA</v>
      </c>
      <c r="C26" s="61">
        <f t="shared" si="6"/>
        <v>335.99672198320013</v>
      </c>
      <c r="D26" s="61">
        <f t="shared" si="6"/>
        <v>548.0817140009965</v>
      </c>
      <c r="E26" s="61">
        <f t="shared" si="6"/>
        <v>532.52584316591833</v>
      </c>
      <c r="F26" s="61">
        <f t="shared" si="6"/>
        <v>391.60703925739699</v>
      </c>
      <c r="G26" s="61">
        <f t="shared" si="6"/>
        <v>331.61185104648001</v>
      </c>
      <c r="H26" s="70">
        <f t="shared" si="6"/>
        <v>430.98861338725123</v>
      </c>
      <c r="I26" s="5"/>
      <c r="J26" s="5"/>
      <c r="M26" s="80" t="str">
        <f>'Claims per Disp or Visits'!K26</f>
        <v>DHA</v>
      </c>
      <c r="N26" s="61">
        <f t="shared" si="7"/>
        <v>6.9138692813807712</v>
      </c>
      <c r="O26" s="61">
        <f t="shared" si="7"/>
        <v>13.301952737260997</v>
      </c>
      <c r="P26" s="61">
        <f t="shared" si="7"/>
        <v>11.739244491080797</v>
      </c>
      <c r="Q26" s="61">
        <f t="shared" si="7"/>
        <v>16.483380631478312</v>
      </c>
      <c r="R26" s="61">
        <f t="shared" si="7"/>
        <v>24.77019667318876</v>
      </c>
      <c r="S26" s="70">
        <f t="shared" si="7"/>
        <v>11.501864945244694</v>
      </c>
      <c r="T26" s="5"/>
    </row>
    <row r="27" spans="2:21" x14ac:dyDescent="0.2">
      <c r="B27" s="80" t="str">
        <f>'Claims per Disp or Visits'!B27</f>
        <v>Navy</v>
      </c>
      <c r="C27" s="61">
        <f t="shared" si="6"/>
        <v>90.160111922897556</v>
      </c>
      <c r="D27" s="61">
        <f t="shared" si="6"/>
        <v>132.60013260013258</v>
      </c>
      <c r="E27" s="61">
        <f t="shared" si="6"/>
        <v>88.509197260063104</v>
      </c>
      <c r="F27" s="61">
        <f t="shared" si="6"/>
        <v>86.389356831238388</v>
      </c>
      <c r="G27" s="61">
        <f t="shared" si="6"/>
        <v>82.372322899505761</v>
      </c>
      <c r="H27" s="70">
        <f t="shared" si="6"/>
        <v>68.105393095815785</v>
      </c>
      <c r="I27" s="5"/>
      <c r="J27" s="5"/>
      <c r="M27" s="80" t="str">
        <f>'Claims per Disp or Visits'!K27</f>
        <v>Navy</v>
      </c>
      <c r="N27" s="61">
        <f t="shared" si="7"/>
        <v>3.3475027114771962</v>
      </c>
      <c r="O27" s="61">
        <f t="shared" si="7"/>
        <v>5.1803540253940952</v>
      </c>
      <c r="P27" s="61">
        <f t="shared" si="7"/>
        <v>4.6072520857978745</v>
      </c>
      <c r="Q27" s="61">
        <f t="shared" si="7"/>
        <v>6.4732251225867001</v>
      </c>
      <c r="R27" s="61">
        <f t="shared" si="7"/>
        <v>8.8746551424768025</v>
      </c>
      <c r="S27" s="70">
        <f t="shared" si="7"/>
        <v>19.385569751126209</v>
      </c>
      <c r="T27" s="5"/>
    </row>
    <row r="28" spans="2:21" ht="13.5" thickBot="1" x14ac:dyDescent="0.25">
      <c r="B28" s="64" t="s">
        <v>5</v>
      </c>
      <c r="C28" s="76">
        <f t="shared" ref="C28:H28" si="8">(C10/C19)*1000000</f>
        <v>176.67983258604309</v>
      </c>
      <c r="D28" s="76">
        <f t="shared" si="8"/>
        <v>251.09639693868777</v>
      </c>
      <c r="E28" s="76">
        <f t="shared" si="8"/>
        <v>252.17173636928325</v>
      </c>
      <c r="F28" s="76">
        <f t="shared" si="8"/>
        <v>254.83435766751617</v>
      </c>
      <c r="G28" s="76">
        <f t="shared" si="8"/>
        <v>253.49650349650352</v>
      </c>
      <c r="H28" s="74">
        <f t="shared" si="8"/>
        <v>155.14132035501376</v>
      </c>
      <c r="I28" s="10"/>
      <c r="J28" s="10"/>
      <c r="M28" s="64" t="s">
        <v>5</v>
      </c>
      <c r="N28" s="76">
        <f t="shared" ref="N28:S28" si="9">(N10/N19)*1000000</f>
        <v>5.5669902037661467</v>
      </c>
      <c r="O28" s="76">
        <f t="shared" si="9"/>
        <v>9.3758311482969461</v>
      </c>
      <c r="P28" s="76">
        <f t="shared" si="9"/>
        <v>8.724008854695203</v>
      </c>
      <c r="Q28" s="76">
        <f t="shared" si="9"/>
        <v>10.224520929229181</v>
      </c>
      <c r="R28" s="76">
        <f t="shared" si="9"/>
        <v>13.050577739037601</v>
      </c>
      <c r="S28" s="74">
        <f t="shared" si="9"/>
        <v>8.8982153527189602</v>
      </c>
      <c r="T28" s="10"/>
    </row>
    <row r="30" spans="2:21" x14ac:dyDescent="0.2">
      <c r="I30" s="25"/>
    </row>
    <row r="36" spans="13:18" x14ac:dyDescent="0.2">
      <c r="M36" s="6"/>
      <c r="N36" s="6"/>
      <c r="O36" s="6"/>
      <c r="P36" s="6"/>
      <c r="Q36" s="6"/>
      <c r="R36" s="6"/>
    </row>
  </sheetData>
  <customSheetViews>
    <customSheetView guid="{682B1C7E-A6D1-4384-8662-C567FBAFE5BB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4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285</v>
      </c>
    </row>
    <row r="2" spans="1:21" x14ac:dyDescent="0.2">
      <c r="A2" t="str">
        <f>Summary!A2</f>
        <v xml:space="preserve">3rd Quarter </v>
      </c>
    </row>
    <row r="4" spans="1:21" ht="24" customHeight="1" thickBot="1" x14ac:dyDescent="0.25">
      <c r="B4" s="164" t="s">
        <v>244</v>
      </c>
      <c r="C4" s="156"/>
      <c r="D4" s="156"/>
      <c r="E4" s="156"/>
      <c r="F4" s="156"/>
      <c r="G4" s="156"/>
      <c r="H4" s="158"/>
      <c r="I4" s="158"/>
      <c r="M4" s="164" t="s">
        <v>245</v>
      </c>
      <c r="N4" s="156"/>
      <c r="O4" s="156"/>
      <c r="P4" s="156"/>
      <c r="Q4" s="156"/>
      <c r="R4" s="156"/>
      <c r="S4" s="157"/>
      <c r="T4" s="157"/>
    </row>
    <row r="5" spans="1:21" x14ac:dyDescent="0.2">
      <c r="B5" s="15" t="s">
        <v>4</v>
      </c>
      <c r="C5" s="67" t="str">
        <f>'Collected to Claims Ratio'!C5</f>
        <v>FY2016</v>
      </c>
      <c r="D5" s="67" t="str">
        <f>'Collected to Claims Ratio'!D5</f>
        <v>FY2017</v>
      </c>
      <c r="E5" s="67" t="str">
        <f>'Collected to Claims Ratio'!E5</f>
        <v>FY2018</v>
      </c>
      <c r="F5" s="67" t="str">
        <f>'Collected to Claims Ratio'!F5</f>
        <v>FY2019</v>
      </c>
      <c r="G5" s="67" t="str">
        <f>'Collected to Claims Ratio'!G5</f>
        <v>FY2020</v>
      </c>
      <c r="H5" s="99" t="str">
        <f>'Collected to Claims Ratio'!H5</f>
        <v>FY2021</v>
      </c>
      <c r="I5" s="13"/>
      <c r="J5" s="13"/>
      <c r="K5" s="13"/>
      <c r="L5" s="13"/>
      <c r="M5" s="15" t="s">
        <v>4</v>
      </c>
      <c r="N5" s="59" t="str">
        <f>'Collected to Claims Ratio'!C5</f>
        <v>FY2016</v>
      </c>
      <c r="O5" s="59" t="str">
        <f>'Collected to Claims Ratio'!D5</f>
        <v>FY2017</v>
      </c>
      <c r="P5" s="59" t="str">
        <f>'Collected to Claims Ratio'!E5</f>
        <v>FY2018</v>
      </c>
      <c r="Q5" s="59" t="str">
        <f>'Collected to Claims Ratio'!F5</f>
        <v>FY2019</v>
      </c>
      <c r="R5" s="59" t="str">
        <f>'Collected to Claims Ratio'!G5</f>
        <v>FY2020</v>
      </c>
      <c r="S5" s="79" t="str">
        <f>'Collected to Claims Ratio'!H5</f>
        <v>FY2021</v>
      </c>
      <c r="T5" s="13"/>
    </row>
    <row r="6" spans="1:21" x14ac:dyDescent="0.2">
      <c r="B6" s="80" t="str">
        <f>'Collected to Claims Ratio'!B6</f>
        <v>Air Force</v>
      </c>
      <c r="C6" s="57">
        <f>'Collected to Claims Ratio'!C6</f>
        <v>27</v>
      </c>
      <c r="D6" s="57">
        <f>'Collected to Claims Ratio'!D6</f>
        <v>216</v>
      </c>
      <c r="E6" s="57">
        <f>'Collected to Claims Ratio'!E6</f>
        <v>213</v>
      </c>
      <c r="F6" s="57">
        <f>'Collected to Claims Ratio'!F6</f>
        <v>166</v>
      </c>
      <c r="G6" s="57">
        <f>'Collected to Claims Ratio'!G6</f>
        <v>142</v>
      </c>
      <c r="H6" s="62">
        <f>'Collected to Claims Ratio'!H6</f>
        <v>85</v>
      </c>
      <c r="I6" s="13"/>
      <c r="J6" s="13"/>
      <c r="K6" s="13"/>
      <c r="L6" s="13"/>
      <c r="M6" s="80" t="str">
        <f>'Collected to Claims Ratio'!K6</f>
        <v>Air Force</v>
      </c>
      <c r="N6" s="57">
        <f>'Collected to Claims Ratio'!L6</f>
        <v>49204</v>
      </c>
      <c r="O6" s="57">
        <f>'Collected to Claims Ratio'!M6</f>
        <v>98185</v>
      </c>
      <c r="P6" s="57">
        <f>'Collected to Claims Ratio'!N6</f>
        <v>106223</v>
      </c>
      <c r="Q6" s="57">
        <f>'Collected to Claims Ratio'!O6</f>
        <v>104383</v>
      </c>
      <c r="R6" s="57">
        <f>'Collected to Claims Ratio'!P6</f>
        <v>93529</v>
      </c>
      <c r="S6" s="62">
        <f>'Collected to Claims Ratio'!Q6</f>
        <v>74790</v>
      </c>
      <c r="T6" s="13"/>
    </row>
    <row r="7" spans="1:21" ht="13.5" customHeight="1" x14ac:dyDescent="0.2">
      <c r="B7" s="80" t="str">
        <f>'Collected to Claims Ratio'!B7</f>
        <v>Army</v>
      </c>
      <c r="C7" s="57">
        <f>'Collected to Claims Ratio'!C7</f>
        <v>503</v>
      </c>
      <c r="D7" s="57">
        <f>'Collected to Claims Ratio'!D7</f>
        <v>746</v>
      </c>
      <c r="E7" s="57">
        <f>'Collected to Claims Ratio'!E7</f>
        <v>609</v>
      </c>
      <c r="F7" s="57">
        <f>'Collected to Claims Ratio'!F7</f>
        <v>749</v>
      </c>
      <c r="G7" s="57">
        <f>'Collected to Claims Ratio'!G7</f>
        <v>595</v>
      </c>
      <c r="H7" s="62">
        <f>'Collected to Claims Ratio'!H7</f>
        <v>556</v>
      </c>
      <c r="I7" s="13"/>
      <c r="J7" s="13"/>
      <c r="K7" s="13"/>
      <c r="L7" s="13"/>
      <c r="M7" s="80" t="str">
        <f>'Collected to Claims Ratio'!K7</f>
        <v>Army</v>
      </c>
      <c r="N7" s="57">
        <f>'Collected to Claims Ratio'!L7</f>
        <v>101005</v>
      </c>
      <c r="O7" s="57">
        <f>'Collected to Claims Ratio'!M7</f>
        <v>180198</v>
      </c>
      <c r="P7" s="57">
        <f>'Collected to Claims Ratio'!N7</f>
        <v>157979</v>
      </c>
      <c r="Q7" s="57">
        <f>'Collected to Claims Ratio'!O7</f>
        <v>142955</v>
      </c>
      <c r="R7" s="57">
        <f>'Collected to Claims Ratio'!P7</f>
        <v>128285</v>
      </c>
      <c r="S7" s="62">
        <f>'Collected to Claims Ratio'!Q7</f>
        <v>1026979</v>
      </c>
      <c r="T7" s="13"/>
    </row>
    <row r="8" spans="1:21" x14ac:dyDescent="0.2">
      <c r="B8" s="80" t="str">
        <f>'Collected to Claims Ratio'!B8</f>
        <v>DHA</v>
      </c>
      <c r="C8" s="57">
        <f>'Collected to Claims Ratio'!C8</f>
        <v>421</v>
      </c>
      <c r="D8" s="57">
        <f>'Collected to Claims Ratio'!D8</f>
        <v>508</v>
      </c>
      <c r="E8" s="57">
        <f>'Collected to Claims Ratio'!E8</f>
        <v>404</v>
      </c>
      <c r="F8" s="57">
        <f>'Collected to Claims Ratio'!F8</f>
        <v>356</v>
      </c>
      <c r="G8" s="57">
        <f>'Collected to Claims Ratio'!G8</f>
        <v>272</v>
      </c>
      <c r="H8" s="62">
        <f>'Collected to Claims Ratio'!H8</f>
        <v>353</v>
      </c>
      <c r="I8" s="13"/>
      <c r="J8" s="13"/>
      <c r="K8" s="13"/>
      <c r="L8" s="13"/>
      <c r="M8" s="80" t="str">
        <f>'Collected to Claims Ratio'!K8</f>
        <v>DHA</v>
      </c>
      <c r="N8" s="57">
        <f>'Collected to Claims Ratio'!L8</f>
        <v>66595</v>
      </c>
      <c r="O8" s="57">
        <f>'Collected to Claims Ratio'!M8</f>
        <v>124797</v>
      </c>
      <c r="P8" s="57">
        <f>'Collected to Claims Ratio'!N8</f>
        <v>100680</v>
      </c>
      <c r="Q8" s="57">
        <f>'Collected to Claims Ratio'!O8</f>
        <v>100687</v>
      </c>
      <c r="R8" s="57">
        <f>'Collected to Claims Ratio'!P8</f>
        <v>94408</v>
      </c>
      <c r="S8" s="62">
        <f>'Collected to Claims Ratio'!Q8</f>
        <v>78432</v>
      </c>
      <c r="T8" s="13"/>
    </row>
    <row r="9" spans="1:21" x14ac:dyDescent="0.2">
      <c r="B9" s="80" t="str">
        <f>'Collected to Claims Ratio'!B9</f>
        <v>Navy</v>
      </c>
      <c r="C9" s="57">
        <f>'Collected to Claims Ratio'!C9</f>
        <v>175</v>
      </c>
      <c r="D9" s="57">
        <f>'Collected to Claims Ratio'!D9</f>
        <v>154</v>
      </c>
      <c r="E9" s="57">
        <f>'Collected to Claims Ratio'!E9</f>
        <v>125</v>
      </c>
      <c r="F9" s="57">
        <f>'Collected to Claims Ratio'!F9</f>
        <v>138</v>
      </c>
      <c r="G9" s="57">
        <f>'Collected to Claims Ratio'!G9</f>
        <v>146</v>
      </c>
      <c r="H9" s="62">
        <f>'Collected to Claims Ratio'!H9</f>
        <v>68</v>
      </c>
      <c r="I9" s="13"/>
      <c r="J9" s="13"/>
      <c r="K9" s="13"/>
      <c r="L9" s="13"/>
      <c r="M9" s="80" t="str">
        <f>'Collected to Claims Ratio'!K9</f>
        <v>Navy</v>
      </c>
      <c r="N9" s="57">
        <f>'Collected to Claims Ratio'!L9</f>
        <v>52198</v>
      </c>
      <c r="O9" s="57">
        <f>'Collected to Claims Ratio'!M9</f>
        <v>57971</v>
      </c>
      <c r="P9" s="57">
        <f>'Collected to Claims Ratio'!N9</f>
        <v>42250</v>
      </c>
      <c r="Q9" s="57">
        <f>'Collected to Claims Ratio'!O9</f>
        <v>2828706</v>
      </c>
      <c r="R9" s="57">
        <f>'Collected to Claims Ratio'!P9</f>
        <v>38025</v>
      </c>
      <c r="S9" s="62">
        <f>'Collected to Claims Ratio'!Q9</f>
        <v>32099</v>
      </c>
      <c r="T9" s="13"/>
    </row>
    <row r="10" spans="1:21" ht="13.5" thickBot="1" x14ac:dyDescent="0.25">
      <c r="B10" s="64" t="s">
        <v>5</v>
      </c>
      <c r="C10" s="58">
        <f t="shared" ref="C10:H10" si="0">SUM(C6:C9)</f>
        <v>1126</v>
      </c>
      <c r="D10" s="58">
        <f t="shared" si="0"/>
        <v>1624</v>
      </c>
      <c r="E10" s="58">
        <f t="shared" si="0"/>
        <v>1351</v>
      </c>
      <c r="F10" s="58">
        <f t="shared" si="0"/>
        <v>1409</v>
      </c>
      <c r="G10" s="58">
        <f t="shared" si="0"/>
        <v>1155</v>
      </c>
      <c r="H10" s="65">
        <f t="shared" si="0"/>
        <v>1062</v>
      </c>
      <c r="I10" s="42"/>
      <c r="J10" s="42"/>
      <c r="K10" s="13"/>
      <c r="L10" s="13"/>
      <c r="M10" s="64" t="s">
        <v>5</v>
      </c>
      <c r="N10" s="58">
        <f t="shared" ref="N10:S10" si="1">SUM(N6:N9)</f>
        <v>269002</v>
      </c>
      <c r="O10" s="58">
        <f t="shared" si="1"/>
        <v>461151</v>
      </c>
      <c r="P10" s="58">
        <f t="shared" si="1"/>
        <v>407132</v>
      </c>
      <c r="Q10" s="58">
        <f t="shared" si="1"/>
        <v>3176731</v>
      </c>
      <c r="R10" s="58">
        <f t="shared" si="1"/>
        <v>354247</v>
      </c>
      <c r="S10" s="65">
        <f t="shared" si="1"/>
        <v>1212300</v>
      </c>
      <c r="T10" s="42"/>
      <c r="U10" s="9"/>
    </row>
    <row r="11" spans="1:2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1" x14ac:dyDescent="0.2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1" ht="24.75" customHeight="1" thickBot="1" x14ac:dyDescent="0.25">
      <c r="B13" s="165" t="s">
        <v>246</v>
      </c>
      <c r="C13" s="159"/>
      <c r="D13" s="159"/>
      <c r="E13" s="159"/>
      <c r="F13" s="159"/>
      <c r="G13" s="159"/>
      <c r="H13" s="160"/>
      <c r="I13" s="160"/>
      <c r="J13" s="13"/>
      <c r="K13" s="13"/>
      <c r="L13" s="13"/>
      <c r="M13" s="165" t="s">
        <v>247</v>
      </c>
      <c r="N13" s="159"/>
      <c r="O13" s="159"/>
      <c r="P13" s="159"/>
      <c r="Q13" s="159"/>
      <c r="R13" s="159"/>
      <c r="S13" s="160"/>
      <c r="T13" s="160"/>
    </row>
    <row r="14" spans="1:21" x14ac:dyDescent="0.2">
      <c r="B14" s="15" t="s">
        <v>4</v>
      </c>
      <c r="C14" s="67" t="str">
        <f>'Collected to Claims Ratio'!C14</f>
        <v>FY2016</v>
      </c>
      <c r="D14" s="67" t="str">
        <f>'Collected to Claims Ratio'!D14</f>
        <v>FY2017</v>
      </c>
      <c r="E14" s="67" t="str">
        <f>'Collected to Claims Ratio'!E14</f>
        <v>FY2018</v>
      </c>
      <c r="F14" s="67" t="str">
        <f>'Collected to Claims Ratio'!F14</f>
        <v>FY2019</v>
      </c>
      <c r="G14" s="67" t="str">
        <f>'Collected to Claims Ratio'!G14</f>
        <v>FY2020</v>
      </c>
      <c r="H14" s="99" t="str">
        <f>'Collected to Claims Ratio'!H14</f>
        <v>FY2021</v>
      </c>
      <c r="I14" s="13"/>
      <c r="J14" s="13"/>
      <c r="K14" s="13"/>
      <c r="L14" s="13"/>
      <c r="M14" s="15" t="s">
        <v>4</v>
      </c>
      <c r="N14" s="59" t="str">
        <f>'Collected to Claims Ratio'!C14</f>
        <v>FY2016</v>
      </c>
      <c r="O14" s="59" t="str">
        <f>'Collected to Claims Ratio'!D14</f>
        <v>FY2017</v>
      </c>
      <c r="P14" s="59" t="str">
        <f>'Collected to Claims Ratio'!E14</f>
        <v>FY2018</v>
      </c>
      <c r="Q14" s="59" t="str">
        <f>'Collected to Claims Ratio'!F14</f>
        <v>FY2019</v>
      </c>
      <c r="R14" s="59" t="str">
        <f>'Collected to Claims Ratio'!G14</f>
        <v>FY2020</v>
      </c>
      <c r="S14" s="79" t="str">
        <f>'Collected to Claims Ratio'!H14</f>
        <v>FY2021</v>
      </c>
      <c r="T14" s="13"/>
    </row>
    <row r="15" spans="1:21" x14ac:dyDescent="0.2">
      <c r="B15" s="80" t="str">
        <f>'Collected to Claims Ratio'!B15</f>
        <v>Air Force</v>
      </c>
      <c r="C15" s="57">
        <f>'Collected to Claims Ratio'!C15</f>
        <v>440</v>
      </c>
      <c r="D15" s="57">
        <f>'Collected to Claims Ratio'!D15</f>
        <v>636</v>
      </c>
      <c r="E15" s="57">
        <f>'Collected to Claims Ratio'!E15</f>
        <v>527</v>
      </c>
      <c r="F15" s="57">
        <f>'Collected to Claims Ratio'!F15</f>
        <v>307</v>
      </c>
      <c r="G15" s="57">
        <f>'Collected to Claims Ratio'!G15</f>
        <v>300</v>
      </c>
      <c r="H15" s="62">
        <f>'Collected to Claims Ratio'!H15</f>
        <v>114</v>
      </c>
      <c r="I15" s="45"/>
      <c r="J15" s="13"/>
      <c r="K15" s="13"/>
      <c r="L15" s="13"/>
      <c r="M15" s="80" t="str">
        <f>'Collected to Claims Ratio'!K15</f>
        <v>Air Force</v>
      </c>
      <c r="N15" s="57">
        <f>'Collected to Claims Ratio'!L15</f>
        <v>417207</v>
      </c>
      <c r="O15" s="57">
        <f>'Collected to Claims Ratio'!M15</f>
        <v>480164</v>
      </c>
      <c r="P15" s="57">
        <f>'Collected to Claims Ratio'!N15</f>
        <v>486273</v>
      </c>
      <c r="Q15" s="57">
        <f>'Collected to Claims Ratio'!O15</f>
        <v>404910</v>
      </c>
      <c r="R15" s="57">
        <f>'Collected to Claims Ratio'!P15</f>
        <v>312686</v>
      </c>
      <c r="S15" s="62">
        <f>'Collected to Claims Ratio'!Q15</f>
        <v>254477</v>
      </c>
      <c r="T15" s="13"/>
    </row>
    <row r="16" spans="1:21" x14ac:dyDescent="0.2">
      <c r="B16" s="80" t="str">
        <f>'Collected to Claims Ratio'!B16</f>
        <v>Army</v>
      </c>
      <c r="C16" s="57">
        <f>'Collected to Claims Ratio'!C16</f>
        <v>1308</v>
      </c>
      <c r="D16" s="57">
        <f>'Collected to Claims Ratio'!D16</f>
        <v>1648</v>
      </c>
      <c r="E16" s="57">
        <f>'Collected to Claims Ratio'!E16</f>
        <v>1366</v>
      </c>
      <c r="F16" s="57">
        <f>'Collected to Claims Ratio'!F16</f>
        <v>1510</v>
      </c>
      <c r="G16" s="57">
        <f>'Collected to Claims Ratio'!G16</f>
        <v>1330</v>
      </c>
      <c r="H16" s="62">
        <f>'Collected to Claims Ratio'!H16</f>
        <v>1120</v>
      </c>
      <c r="I16" s="45"/>
      <c r="J16" s="45"/>
      <c r="K16" s="13"/>
      <c r="L16" s="13"/>
      <c r="M16" s="80" t="str">
        <f>'Collected to Claims Ratio'!K16</f>
        <v>Army</v>
      </c>
      <c r="N16" s="57">
        <f>'Collected to Claims Ratio'!L16</f>
        <v>348922</v>
      </c>
      <c r="O16" s="57">
        <f>'Collected to Claims Ratio'!M16</f>
        <v>451318</v>
      </c>
      <c r="P16" s="57">
        <f>'Collected to Claims Ratio'!N16</f>
        <v>421271</v>
      </c>
      <c r="Q16" s="57">
        <f>'Collected to Claims Ratio'!O16</f>
        <v>341069</v>
      </c>
      <c r="R16" s="57">
        <f>'Collected to Claims Ratio'!P16</f>
        <v>299626</v>
      </c>
      <c r="S16" s="62">
        <f>'Collected to Claims Ratio'!Q16</f>
        <v>245653</v>
      </c>
      <c r="T16" s="13"/>
    </row>
    <row r="17" spans="2:21" x14ac:dyDescent="0.2">
      <c r="B17" s="80" t="str">
        <f>'Collected to Claims Ratio'!B17</f>
        <v>DHA</v>
      </c>
      <c r="C17" s="57">
        <f>'Collected to Claims Ratio'!C17</f>
        <v>1046</v>
      </c>
      <c r="D17" s="57">
        <f>'Collected to Claims Ratio'!D17</f>
        <v>1032</v>
      </c>
      <c r="E17" s="57">
        <f>'Collected to Claims Ratio'!E17</f>
        <v>1026</v>
      </c>
      <c r="F17" s="57">
        <f>'Collected to Claims Ratio'!F17</f>
        <v>981</v>
      </c>
      <c r="G17" s="57">
        <f>'Collected to Claims Ratio'!G17</f>
        <v>758</v>
      </c>
      <c r="H17" s="62">
        <f>'Collected to Claims Ratio'!H17</f>
        <v>898</v>
      </c>
      <c r="I17" s="45"/>
      <c r="J17" s="13"/>
      <c r="K17" s="13"/>
      <c r="L17" s="13"/>
      <c r="M17" s="80" t="str">
        <f>'Collected to Claims Ratio'!K17</f>
        <v>DHA</v>
      </c>
      <c r="N17" s="57">
        <f>'Collected to Claims Ratio'!L17</f>
        <v>308034</v>
      </c>
      <c r="O17" s="57">
        <f>'Collected to Claims Ratio'!M17</f>
        <v>364660</v>
      </c>
      <c r="P17" s="57">
        <f>'Collected to Claims Ratio'!N17</f>
        <v>325051</v>
      </c>
      <c r="Q17" s="57">
        <f>'Collected to Claims Ratio'!O17</f>
        <v>315521</v>
      </c>
      <c r="R17" s="57">
        <f>'Collected to Claims Ratio'!P17</f>
        <v>273949</v>
      </c>
      <c r="S17" s="62">
        <f>'Collected to Claims Ratio'!Q17</f>
        <v>243075</v>
      </c>
      <c r="T17" s="13"/>
    </row>
    <row r="18" spans="2:21" x14ac:dyDescent="0.2">
      <c r="B18" s="80" t="str">
        <f>'Collected to Claims Ratio'!B18</f>
        <v>Navy</v>
      </c>
      <c r="C18" s="57">
        <f>'Collected to Claims Ratio'!C18</f>
        <v>568</v>
      </c>
      <c r="D18" s="57">
        <f>'Collected to Claims Ratio'!D18</f>
        <v>395</v>
      </c>
      <c r="E18" s="57">
        <f>'Collected to Claims Ratio'!E18</f>
        <v>319</v>
      </c>
      <c r="F18" s="57">
        <f>'Collected to Claims Ratio'!F18</f>
        <v>354</v>
      </c>
      <c r="G18" s="57">
        <f>'Collected to Claims Ratio'!G18</f>
        <v>263</v>
      </c>
      <c r="H18" s="62">
        <f>'Collected to Claims Ratio'!H18</f>
        <v>152</v>
      </c>
      <c r="I18" s="13"/>
      <c r="J18" s="13"/>
      <c r="K18" s="13"/>
      <c r="L18" s="13"/>
      <c r="M18" s="80" t="str">
        <f>'Collected to Claims Ratio'!K18</f>
        <v>Navy</v>
      </c>
      <c r="N18" s="57">
        <f>'Collected to Claims Ratio'!L18</f>
        <v>180237</v>
      </c>
      <c r="O18" s="57">
        <f>'Collected to Claims Ratio'!M18</f>
        <v>181911</v>
      </c>
      <c r="P18" s="57">
        <f>'Collected to Claims Ratio'!N18</f>
        <v>158425</v>
      </c>
      <c r="Q18" s="57">
        <f>'Collected to Claims Ratio'!O18</f>
        <v>144210</v>
      </c>
      <c r="R18" s="57">
        <f>'Collected to Claims Ratio'!P18</f>
        <v>113321</v>
      </c>
      <c r="S18" s="62">
        <f>'Collected to Claims Ratio'!Q18</f>
        <v>91668</v>
      </c>
      <c r="T18" s="13"/>
    </row>
    <row r="19" spans="2:21" ht="13.5" thickBot="1" x14ac:dyDescent="0.25">
      <c r="B19" s="64" t="s">
        <v>5</v>
      </c>
      <c r="C19" s="58">
        <f t="shared" ref="C19:H19" si="2">SUM(C15:C18)</f>
        <v>3362</v>
      </c>
      <c r="D19" s="58">
        <f t="shared" si="2"/>
        <v>3711</v>
      </c>
      <c r="E19" s="58">
        <f t="shared" si="2"/>
        <v>3238</v>
      </c>
      <c r="F19" s="58">
        <f t="shared" si="2"/>
        <v>3152</v>
      </c>
      <c r="G19" s="58">
        <f t="shared" si="2"/>
        <v>2651</v>
      </c>
      <c r="H19" s="65">
        <f t="shared" si="2"/>
        <v>2284</v>
      </c>
      <c r="I19" s="42"/>
      <c r="J19" s="42"/>
      <c r="K19" s="13"/>
      <c r="L19" s="13"/>
      <c r="M19" s="64" t="s">
        <v>5</v>
      </c>
      <c r="N19" s="58">
        <f t="shared" ref="N19:S19" si="3">SUM(N15:N18)</f>
        <v>1254400</v>
      </c>
      <c r="O19" s="58">
        <f t="shared" si="3"/>
        <v>1478053</v>
      </c>
      <c r="P19" s="58">
        <f t="shared" si="3"/>
        <v>1391020</v>
      </c>
      <c r="Q19" s="58">
        <f t="shared" si="3"/>
        <v>1205710</v>
      </c>
      <c r="R19" s="58">
        <f t="shared" si="3"/>
        <v>999582</v>
      </c>
      <c r="S19" s="65">
        <f t="shared" si="3"/>
        <v>834873</v>
      </c>
      <c r="T19" s="42"/>
      <c r="U19" s="9"/>
    </row>
    <row r="20" spans="2:21" x14ac:dyDescent="0.2">
      <c r="B20" s="13"/>
      <c r="C20" s="13"/>
      <c r="D20" s="13"/>
      <c r="E20" s="13"/>
      <c r="F20" s="13"/>
      <c r="G20" s="13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"/>
    </row>
    <row r="21" spans="2:21" x14ac:dyDescent="0.2">
      <c r="B21" s="13"/>
      <c r="C21" s="13"/>
      <c r="D21" s="13"/>
      <c r="E21" s="13"/>
      <c r="F21" s="13"/>
      <c r="G21" s="13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"/>
    </row>
    <row r="22" spans="2:21" ht="23.25" customHeight="1" thickBot="1" x14ac:dyDescent="0.25">
      <c r="B22" s="163" t="s">
        <v>248</v>
      </c>
      <c r="C22" s="154"/>
      <c r="D22" s="154"/>
      <c r="E22" s="154"/>
      <c r="F22" s="154"/>
      <c r="G22" s="154"/>
      <c r="H22" s="160"/>
      <c r="I22" s="160"/>
      <c r="J22" s="46"/>
      <c r="K22" s="46"/>
      <c r="L22" s="46"/>
      <c r="M22" s="163" t="s">
        <v>249</v>
      </c>
      <c r="N22" s="154"/>
      <c r="O22" s="154"/>
      <c r="P22" s="154"/>
      <c r="Q22" s="154"/>
      <c r="R22" s="154"/>
      <c r="S22" s="160"/>
      <c r="T22" s="160"/>
      <c r="U22" s="6"/>
    </row>
    <row r="23" spans="2:21" x14ac:dyDescent="0.2">
      <c r="B23" s="15" t="s">
        <v>4</v>
      </c>
      <c r="C23" s="67" t="str">
        <f>'Collected to Claims Ratio'!C23</f>
        <v>FY2016</v>
      </c>
      <c r="D23" s="67" t="str">
        <f>'Collected to Claims Ratio'!D23</f>
        <v>FY2017</v>
      </c>
      <c r="E23" s="67" t="str">
        <f>'Collected to Claims Ratio'!E23</f>
        <v>FY2018</v>
      </c>
      <c r="F23" s="67" t="str">
        <f>'Collected to Claims Ratio'!F23</f>
        <v>FY2019</v>
      </c>
      <c r="G23" s="67" t="str">
        <f>'Collected to Claims Ratio'!G23</f>
        <v>FY2020</v>
      </c>
      <c r="H23" s="99" t="str">
        <f>'Collected to Claims Ratio'!H23</f>
        <v>FY2021</v>
      </c>
      <c r="I23" s="13"/>
      <c r="J23" s="13"/>
      <c r="K23" s="13"/>
      <c r="L23" s="13"/>
      <c r="M23" s="15" t="s">
        <v>4</v>
      </c>
      <c r="N23" s="59" t="str">
        <f>'Collected to Claims Ratio'!C23</f>
        <v>FY2016</v>
      </c>
      <c r="O23" s="59" t="str">
        <f>'Collected to Claims Ratio'!D23</f>
        <v>FY2017</v>
      </c>
      <c r="P23" s="59" t="str">
        <f>'Collected to Claims Ratio'!E23</f>
        <v>FY2018</v>
      </c>
      <c r="Q23" s="59" t="str">
        <f>'Collected to Claims Ratio'!F23</f>
        <v>FY2019</v>
      </c>
      <c r="R23" s="59" t="str">
        <f>'Collected to Claims Ratio'!G23</f>
        <v>FY2020</v>
      </c>
      <c r="S23" s="79" t="str">
        <f>'Collected to Claims Ratio'!H23</f>
        <v>FY2021</v>
      </c>
      <c r="T23" s="13"/>
    </row>
    <row r="24" spans="2:21" x14ac:dyDescent="0.2">
      <c r="B24" s="80" t="str">
        <f>'Collected to Claims Ratio'!B24</f>
        <v>Air Force</v>
      </c>
      <c r="C24" s="68">
        <f>'Collected to Claims Ratio'!C24</f>
        <v>6.1363636363636363E-2</v>
      </c>
      <c r="D24" s="82">
        <f>'Collected to Claims Ratio'!D24</f>
        <v>0.33962264150943394</v>
      </c>
      <c r="E24" s="82">
        <f>'Collected to Claims Ratio'!E24</f>
        <v>0.40417457305502846</v>
      </c>
      <c r="F24" s="82">
        <f>'Collected to Claims Ratio'!F24</f>
        <v>0.54071661237785018</v>
      </c>
      <c r="G24" s="68">
        <f>'Collected to Claims Ratio'!G24</f>
        <v>0.47333333333333333</v>
      </c>
      <c r="H24" s="73">
        <f>'Collected to Claims Ratio'!H24</f>
        <v>0.74561403508771928</v>
      </c>
      <c r="I24" s="29"/>
      <c r="J24" s="29"/>
      <c r="K24" s="13"/>
      <c r="L24" s="13"/>
      <c r="M24" s="80" t="str">
        <f>'Collected to Claims Ratio'!K24</f>
        <v>Air Force</v>
      </c>
      <c r="N24" s="68">
        <f>'Collected to Claims Ratio'!L24</f>
        <v>0.11793665973964962</v>
      </c>
      <c r="O24" s="68">
        <f>'Collected to Claims Ratio'!M24</f>
        <v>0.20448221857532009</v>
      </c>
      <c r="P24" s="68">
        <f>'Collected to Claims Ratio'!N24</f>
        <v>0.2184431379081298</v>
      </c>
      <c r="Q24" s="68">
        <f>'Collected to Claims Ratio'!O24</f>
        <v>0.25779308982242966</v>
      </c>
      <c r="R24" s="68">
        <f>'Collected to Claims Ratio'!P24</f>
        <v>0.29911476689074662</v>
      </c>
      <c r="S24" s="73">
        <f>'Collected to Claims Ratio'!Q24</f>
        <v>0.29389689441481942</v>
      </c>
      <c r="T24" s="13"/>
    </row>
    <row r="25" spans="2:21" x14ac:dyDescent="0.2">
      <c r="B25" s="80" t="str">
        <f>'Collected to Claims Ratio'!B25</f>
        <v>Army</v>
      </c>
      <c r="C25" s="68">
        <f>'Collected to Claims Ratio'!C25</f>
        <v>0.38455657492354739</v>
      </c>
      <c r="D25" s="82">
        <f>'Collected to Claims Ratio'!D25</f>
        <v>0.45266990291262138</v>
      </c>
      <c r="E25" s="82">
        <f>'Collected to Claims Ratio'!E25</f>
        <v>0.44582723279648612</v>
      </c>
      <c r="F25" s="82">
        <f>'Collected to Claims Ratio'!F25</f>
        <v>0.49602649006622518</v>
      </c>
      <c r="G25" s="68">
        <f>'Collected to Claims Ratio'!G25</f>
        <v>0.44736842105263158</v>
      </c>
      <c r="H25" s="73">
        <f>'Collected to Claims Ratio'!H25</f>
        <v>0.49642857142857144</v>
      </c>
      <c r="I25" s="29"/>
      <c r="J25" s="29"/>
      <c r="K25" s="13"/>
      <c r="L25" s="13"/>
      <c r="M25" s="80" t="str">
        <f>'Collected to Claims Ratio'!K25</f>
        <v>Army</v>
      </c>
      <c r="N25" s="68">
        <f>'Collected to Claims Ratio'!L25</f>
        <v>0.28947730438321456</v>
      </c>
      <c r="O25" s="68">
        <f>'Collected to Claims Ratio'!M25</f>
        <v>0.39927058083214051</v>
      </c>
      <c r="P25" s="68">
        <f>'Collected to Claims Ratio'!N25</f>
        <v>0.37500563770114725</v>
      </c>
      <c r="Q25" s="68">
        <f>'Collected to Claims Ratio'!O25</f>
        <v>0.41913806297259498</v>
      </c>
      <c r="R25" s="68">
        <f>'Collected to Claims Ratio'!P25</f>
        <v>0.42815042753299115</v>
      </c>
      <c r="S25" s="73">
        <f>'Collected to Claims Ratio'!Q25</f>
        <v>4.1806084191929269</v>
      </c>
      <c r="T25" s="13"/>
    </row>
    <row r="26" spans="2:21" x14ac:dyDescent="0.2">
      <c r="B26" s="80" t="str">
        <f>'Collected to Claims Ratio'!B26</f>
        <v>DHA</v>
      </c>
      <c r="C26" s="68">
        <f>'Collected to Claims Ratio'!C26</f>
        <v>0.40248565965583172</v>
      </c>
      <c r="D26" s="82">
        <f>'Collected to Claims Ratio'!D26</f>
        <v>0.49224806201550386</v>
      </c>
      <c r="E26" s="82">
        <f>'Collected to Claims Ratio'!E26</f>
        <v>0.39376218323586742</v>
      </c>
      <c r="F26" s="82">
        <f>'Collected to Claims Ratio'!F26</f>
        <v>0.36289500509683997</v>
      </c>
      <c r="G26" s="68">
        <f>'Collected to Claims Ratio'!G26</f>
        <v>0.35883905013192613</v>
      </c>
      <c r="H26" s="73">
        <f>'Collected to Claims Ratio'!H26</f>
        <v>0.39309576837416482</v>
      </c>
      <c r="I26" s="29"/>
      <c r="J26" s="81" t="s">
        <v>327</v>
      </c>
      <c r="K26" s="13"/>
      <c r="L26" s="13"/>
      <c r="M26" s="80" t="str">
        <f>'Collected to Claims Ratio'!K26</f>
        <v>DHA</v>
      </c>
      <c r="N26" s="68">
        <f>'Collected to Claims Ratio'!L26</f>
        <v>0.21619366693287104</v>
      </c>
      <c r="O26" s="68">
        <f>'Collected to Claims Ratio'!M26</f>
        <v>0.3422283771184117</v>
      </c>
      <c r="P26" s="68">
        <f>'Collected to Claims Ratio'!N26</f>
        <v>0.30973601065678924</v>
      </c>
      <c r="Q26" s="68">
        <f>'Collected to Claims Ratio'!O26</f>
        <v>0.31911346629859821</v>
      </c>
      <c r="R26" s="68">
        <f>'Collected to Claims Ratio'!P26</f>
        <v>0.34461888891728021</v>
      </c>
      <c r="S26" s="73">
        <f>'Collected to Claims Ratio'!Q26</f>
        <v>0.32266584387534714</v>
      </c>
      <c r="T26" s="13"/>
    </row>
    <row r="27" spans="2:21" x14ac:dyDescent="0.2">
      <c r="B27" s="80" t="str">
        <f>'Collected to Claims Ratio'!B27</f>
        <v>Navy</v>
      </c>
      <c r="C27" s="68">
        <f>'Collected to Claims Ratio'!C27</f>
        <v>0.30809859154929575</v>
      </c>
      <c r="D27" s="82">
        <f>'Collected to Claims Ratio'!D27</f>
        <v>0.38987341772151901</v>
      </c>
      <c r="E27" s="82">
        <f>'Collected to Claims Ratio'!E27</f>
        <v>0.39184952978056425</v>
      </c>
      <c r="F27" s="82">
        <f>'Collected to Claims Ratio'!F27</f>
        <v>0.38983050847457629</v>
      </c>
      <c r="G27" s="68">
        <f>'Collected to Claims Ratio'!G27</f>
        <v>0.55513307984790872</v>
      </c>
      <c r="H27" s="73">
        <f>'Collected to Claims Ratio'!H27</f>
        <v>0.44736842105263158</v>
      </c>
      <c r="I27" s="29"/>
      <c r="J27" s="29"/>
      <c r="K27" s="13"/>
      <c r="L27" s="13"/>
      <c r="M27" s="80" t="str">
        <f>'Collected to Claims Ratio'!K27</f>
        <v>Navy</v>
      </c>
      <c r="N27" s="68">
        <f>'Collected to Claims Ratio'!L27</f>
        <v>0.28960757225209033</v>
      </c>
      <c r="O27" s="68">
        <f>'Collected to Claims Ratio'!M27</f>
        <v>0.31867781497545505</v>
      </c>
      <c r="P27" s="68">
        <f>'Collected to Claims Ratio'!N27</f>
        <v>0.26668770711693229</v>
      </c>
      <c r="Q27" s="68">
        <f>'Collected to Claims Ratio'!O27</f>
        <v>19.615186186810902</v>
      </c>
      <c r="R27" s="68">
        <f>'Collected to Claims Ratio'!P27</f>
        <v>0.33555122175060226</v>
      </c>
      <c r="S27" s="73">
        <f>'Collected to Claims Ratio'!Q27</f>
        <v>0.35016581576995243</v>
      </c>
      <c r="T27" s="13"/>
    </row>
    <row r="28" spans="2:21" ht="13.5" thickBot="1" x14ac:dyDescent="0.25">
      <c r="B28" s="64" t="s">
        <v>5</v>
      </c>
      <c r="C28" s="66">
        <f>'Collected to Claims Ratio'!C28</f>
        <v>0.33491969066032123</v>
      </c>
      <c r="D28" s="66">
        <f>'Collected to Claims Ratio'!D28</f>
        <v>0.43761789275127999</v>
      </c>
      <c r="E28" s="66">
        <f>'Collected to Claims Ratio'!E28</f>
        <v>0.4172328597899938</v>
      </c>
      <c r="F28" s="66">
        <f>'Collected to Claims Ratio'!F28</f>
        <v>0.44701776649746194</v>
      </c>
      <c r="G28" s="66">
        <f>'Collected to Claims Ratio'!G28</f>
        <v>0.43568464730290457</v>
      </c>
      <c r="H28" s="77">
        <f>'Collected to Claims Ratio'!H28</f>
        <v>0.46497373029772332</v>
      </c>
      <c r="I28" s="44"/>
      <c r="J28" s="44"/>
      <c r="K28" s="13"/>
      <c r="L28" s="13"/>
      <c r="M28" s="64" t="s">
        <v>5</v>
      </c>
      <c r="N28" s="66">
        <f>'Collected to Claims Ratio'!L28</f>
        <v>0.2144467474489796</v>
      </c>
      <c r="O28" s="66">
        <f>'Collected to Claims Ratio'!M28</f>
        <v>0.31199896079504591</v>
      </c>
      <c r="P28" s="66">
        <f>'Collected to Claims Ratio'!N28</f>
        <v>0.29268594268953718</v>
      </c>
      <c r="Q28" s="66">
        <f>'Collected to Claims Ratio'!O28</f>
        <v>2.6347388675552166</v>
      </c>
      <c r="R28" s="66">
        <f>'Collected to Claims Ratio'!P28</f>
        <v>0.35439513716733595</v>
      </c>
      <c r="S28" s="77">
        <f>'Collected to Claims Ratio'!Q28</f>
        <v>1.4520771422719383</v>
      </c>
      <c r="T28" s="44"/>
      <c r="U28" s="10"/>
    </row>
    <row r="30" spans="2:21" x14ac:dyDescent="0.2">
      <c r="I30" s="25"/>
    </row>
    <row r="34" spans="5:5" x14ac:dyDescent="0.2">
      <c r="E34" s="1"/>
    </row>
  </sheetData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6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241</v>
      </c>
    </row>
    <row r="2" spans="1:21" x14ac:dyDescent="0.2">
      <c r="A2" t="str">
        <f>Summary!A2</f>
        <v xml:space="preserve">3rd Quarter </v>
      </c>
    </row>
    <row r="4" spans="1:21" ht="24.75" customHeight="1" thickBot="1" x14ac:dyDescent="0.25">
      <c r="B4" s="164" t="s">
        <v>246</v>
      </c>
      <c r="C4" s="156"/>
      <c r="D4" s="156"/>
      <c r="E4" s="156"/>
      <c r="F4" s="156"/>
      <c r="G4" s="156"/>
      <c r="H4" s="157"/>
      <c r="I4" s="157"/>
      <c r="M4" s="164" t="s">
        <v>247</v>
      </c>
      <c r="N4" s="156"/>
      <c r="O4" s="156"/>
      <c r="P4" s="156"/>
      <c r="Q4" s="156"/>
      <c r="R4" s="156"/>
      <c r="S4" s="157"/>
      <c r="T4" s="157"/>
    </row>
    <row r="5" spans="1:21" x14ac:dyDescent="0.2">
      <c r="B5" s="15" t="s">
        <v>4</v>
      </c>
      <c r="C5" s="67" t="str">
        <f>'Collected to Claims Ratio'!C5</f>
        <v>FY2016</v>
      </c>
      <c r="D5" s="67" t="str">
        <f>'Collected to Claims Ratio'!D5</f>
        <v>FY2017</v>
      </c>
      <c r="E5" s="67" t="str">
        <f>'Collected to Claims Ratio'!E5</f>
        <v>FY2018</v>
      </c>
      <c r="F5" s="67" t="str">
        <f>'Collected to Claims Ratio'!F5</f>
        <v>FY2019</v>
      </c>
      <c r="G5" s="67" t="str">
        <f>'Collected to Claims Ratio'!G5</f>
        <v>FY2020</v>
      </c>
      <c r="H5" s="79" t="str">
        <f>'Collected to Claims Ratio'!H5</f>
        <v>FY2021</v>
      </c>
      <c r="L5" s="13"/>
      <c r="M5" s="72" t="s">
        <v>4</v>
      </c>
      <c r="N5" s="67" t="str">
        <f>'Collected to Claims Ratio'!L5</f>
        <v>FY2016</v>
      </c>
      <c r="O5" s="67" t="str">
        <f>'Collected to Claims Ratio'!M5</f>
        <v>FY2017</v>
      </c>
      <c r="P5" s="67" t="str">
        <f>'Collected to Claims Ratio'!N5</f>
        <v>FY2018</v>
      </c>
      <c r="Q5" s="67" t="str">
        <f>'Collected to Claims Ratio'!O5</f>
        <v>FY2019</v>
      </c>
      <c r="R5" s="67" t="str">
        <f>'Collected to Claims Ratio'!P5</f>
        <v>FY2020</v>
      </c>
      <c r="S5" s="69" t="str">
        <f>'Collected to Claims Ratio'!Q5</f>
        <v>FY2021</v>
      </c>
    </row>
    <row r="6" spans="1:21" x14ac:dyDescent="0.2">
      <c r="B6" s="80" t="str">
        <f>'Claims per Disp or Visits'!B6</f>
        <v>Air Force</v>
      </c>
      <c r="C6" s="57">
        <f>'Claims per Disp or Visits'!C6</f>
        <v>440</v>
      </c>
      <c r="D6" s="57">
        <f>'Claims per Disp or Visits'!D6</f>
        <v>636</v>
      </c>
      <c r="E6" s="57">
        <f>'Claims per Disp or Visits'!E6</f>
        <v>527</v>
      </c>
      <c r="F6" s="57">
        <f>'Claims per Disp or Visits'!F6</f>
        <v>307</v>
      </c>
      <c r="G6" s="57">
        <f>'Claims per Disp or Visits'!G6</f>
        <v>300</v>
      </c>
      <c r="H6" s="62">
        <f>'Claims per Disp or Visits'!H6</f>
        <v>114</v>
      </c>
      <c r="L6" s="13"/>
      <c r="M6" s="80" t="str">
        <f>'Claims per Disp or Visits'!B6</f>
        <v>Air Force</v>
      </c>
      <c r="N6" s="57">
        <f>'Claims per Disp or Visits'!L6</f>
        <v>417207</v>
      </c>
      <c r="O6" s="57">
        <f>'Claims per Disp or Visits'!M6</f>
        <v>480164</v>
      </c>
      <c r="P6" s="57">
        <f>'Claims per Disp or Visits'!N6</f>
        <v>486273</v>
      </c>
      <c r="Q6" s="57">
        <f>'Claims per Disp or Visits'!O6</f>
        <v>404910</v>
      </c>
      <c r="R6" s="57">
        <f>'Claims per Disp or Visits'!P6</f>
        <v>312686</v>
      </c>
      <c r="S6" s="62">
        <f>'Claims per Disp or Visits'!Q6</f>
        <v>254477</v>
      </c>
    </row>
    <row r="7" spans="1:21" x14ac:dyDescent="0.2">
      <c r="B7" s="80" t="str">
        <f>'Claims per Disp or Visits'!B7</f>
        <v>Army</v>
      </c>
      <c r="C7" s="57">
        <f>'Claims per Disp or Visits'!C7</f>
        <v>1308</v>
      </c>
      <c r="D7" s="57">
        <f>'Claims per Disp or Visits'!D7</f>
        <v>1648</v>
      </c>
      <c r="E7" s="57">
        <f>'Claims per Disp or Visits'!E7</f>
        <v>1366</v>
      </c>
      <c r="F7" s="57">
        <f>'Claims per Disp or Visits'!F7</f>
        <v>1510</v>
      </c>
      <c r="G7" s="57">
        <f>'Claims per Disp or Visits'!G7</f>
        <v>1330</v>
      </c>
      <c r="H7" s="62">
        <f>'Claims per Disp or Visits'!H7</f>
        <v>1120</v>
      </c>
      <c r="I7" s="6"/>
      <c r="J7" s="6"/>
      <c r="L7" s="13"/>
      <c r="M7" s="80" t="str">
        <f>'Claims per Disp or Visits'!B7</f>
        <v>Army</v>
      </c>
      <c r="N7" s="57">
        <f>'Claims per Disp or Visits'!L7</f>
        <v>348922</v>
      </c>
      <c r="O7" s="57">
        <f>'Claims per Disp or Visits'!M7</f>
        <v>451318</v>
      </c>
      <c r="P7" s="57">
        <f>'Claims per Disp or Visits'!N7</f>
        <v>421271</v>
      </c>
      <c r="Q7" s="57">
        <f>'Claims per Disp or Visits'!O7</f>
        <v>341069</v>
      </c>
      <c r="R7" s="57">
        <f>'Claims per Disp or Visits'!P7</f>
        <v>299626</v>
      </c>
      <c r="S7" s="62">
        <f>'Claims per Disp or Visits'!Q7</f>
        <v>245653</v>
      </c>
    </row>
    <row r="8" spans="1:21" x14ac:dyDescent="0.2">
      <c r="B8" s="80" t="str">
        <f>'Claims per Disp or Visits'!B8</f>
        <v>DHA</v>
      </c>
      <c r="C8" s="57">
        <f>'Claims per Disp or Visits'!C8</f>
        <v>1046</v>
      </c>
      <c r="D8" s="57">
        <f>'Claims per Disp or Visits'!D8</f>
        <v>1032</v>
      </c>
      <c r="E8" s="57">
        <f>'Claims per Disp or Visits'!E8</f>
        <v>1026</v>
      </c>
      <c r="F8" s="57">
        <f>'Claims per Disp or Visits'!F8</f>
        <v>981</v>
      </c>
      <c r="G8" s="57">
        <f>'Claims per Disp or Visits'!G8</f>
        <v>758</v>
      </c>
      <c r="H8" s="62">
        <f>'Claims per Disp or Visits'!H8</f>
        <v>898</v>
      </c>
      <c r="L8" s="13"/>
      <c r="M8" s="80" t="str">
        <f>'Claims per Disp or Visits'!B8</f>
        <v>DHA</v>
      </c>
      <c r="N8" s="57">
        <f>'Claims per Disp or Visits'!L8</f>
        <v>308034</v>
      </c>
      <c r="O8" s="57">
        <f>'Claims per Disp or Visits'!M8</f>
        <v>364660</v>
      </c>
      <c r="P8" s="57">
        <f>'Claims per Disp or Visits'!N8</f>
        <v>325051</v>
      </c>
      <c r="Q8" s="57">
        <f>'Claims per Disp or Visits'!O8</f>
        <v>315521</v>
      </c>
      <c r="R8" s="57">
        <f>'Claims per Disp or Visits'!P8</f>
        <v>273949</v>
      </c>
      <c r="S8" s="62">
        <f>'Claims per Disp or Visits'!Q8</f>
        <v>243075</v>
      </c>
    </row>
    <row r="9" spans="1:21" x14ac:dyDescent="0.2">
      <c r="B9" s="80" t="str">
        <f>'Claims per Disp or Visits'!B9</f>
        <v>Navy</v>
      </c>
      <c r="C9" s="57">
        <f>'Claims per Disp or Visits'!C9</f>
        <v>568</v>
      </c>
      <c r="D9" s="57">
        <f>'Claims per Disp or Visits'!D9</f>
        <v>395</v>
      </c>
      <c r="E9" s="57">
        <f>'Claims per Disp or Visits'!E9</f>
        <v>319</v>
      </c>
      <c r="F9" s="57">
        <f>'Claims per Disp or Visits'!F9</f>
        <v>354</v>
      </c>
      <c r="G9" s="57">
        <f>'Claims per Disp or Visits'!G9</f>
        <v>263</v>
      </c>
      <c r="H9" s="62">
        <f>'Claims per Disp or Visits'!H9</f>
        <v>152</v>
      </c>
      <c r="L9" s="13"/>
      <c r="M9" s="80" t="str">
        <f>'Claims per Disp or Visits'!B9</f>
        <v>Navy</v>
      </c>
      <c r="N9" s="57">
        <f>'Claims per Disp or Visits'!L9</f>
        <v>180237</v>
      </c>
      <c r="O9" s="57">
        <f>'Claims per Disp or Visits'!M9</f>
        <v>181911</v>
      </c>
      <c r="P9" s="57">
        <f>'Claims per Disp or Visits'!N9</f>
        <v>158425</v>
      </c>
      <c r="Q9" s="57">
        <f>'Claims per Disp or Visits'!O9</f>
        <v>144210</v>
      </c>
      <c r="R9" s="57">
        <f>'Claims per Disp or Visits'!P9</f>
        <v>113321</v>
      </c>
      <c r="S9" s="62">
        <f>'Claims per Disp or Visits'!Q9</f>
        <v>91668</v>
      </c>
    </row>
    <row r="10" spans="1:21" ht="13.5" thickBot="1" x14ac:dyDescent="0.25">
      <c r="B10" s="64" t="s">
        <v>5</v>
      </c>
      <c r="C10" s="58">
        <f t="shared" ref="C10:H10" si="0">SUM(C6:C9)</f>
        <v>3362</v>
      </c>
      <c r="D10" s="58">
        <f t="shared" si="0"/>
        <v>3711</v>
      </c>
      <c r="E10" s="58">
        <f t="shared" si="0"/>
        <v>3238</v>
      </c>
      <c r="F10" s="58">
        <f t="shared" si="0"/>
        <v>3152</v>
      </c>
      <c r="G10" s="58">
        <f t="shared" si="0"/>
        <v>2651</v>
      </c>
      <c r="H10" s="65">
        <f t="shared" si="0"/>
        <v>2284</v>
      </c>
      <c r="I10" s="9"/>
      <c r="J10" s="9"/>
      <c r="K10" s="9"/>
      <c r="L10" s="42"/>
      <c r="M10" s="64" t="s">
        <v>5</v>
      </c>
      <c r="N10" s="58">
        <f t="shared" ref="N10:S10" si="1">SUM(N6:N9)</f>
        <v>1254400</v>
      </c>
      <c r="O10" s="58">
        <f t="shared" si="1"/>
        <v>1478053</v>
      </c>
      <c r="P10" s="58">
        <f t="shared" si="1"/>
        <v>1391020</v>
      </c>
      <c r="Q10" s="58">
        <f t="shared" si="1"/>
        <v>1205710</v>
      </c>
      <c r="R10" s="58">
        <f t="shared" si="1"/>
        <v>999582</v>
      </c>
      <c r="S10" s="65">
        <f t="shared" si="1"/>
        <v>834873</v>
      </c>
      <c r="T10" s="9"/>
      <c r="U10" s="9"/>
    </row>
    <row r="13" spans="1:21" ht="22.5" customHeight="1" thickBot="1" x14ac:dyDescent="0.25">
      <c r="B13" s="164" t="s">
        <v>250</v>
      </c>
      <c r="C13" s="156"/>
      <c r="D13" s="156"/>
      <c r="E13" s="156"/>
      <c r="F13" s="156"/>
      <c r="G13" s="156"/>
      <c r="H13" s="157"/>
      <c r="I13" s="157"/>
      <c r="M13" s="164" t="s">
        <v>251</v>
      </c>
      <c r="N13" s="156"/>
      <c r="O13" s="156"/>
      <c r="P13" s="156"/>
      <c r="Q13" s="156"/>
      <c r="R13" s="156"/>
      <c r="S13" s="157"/>
      <c r="T13" s="157"/>
    </row>
    <row r="14" spans="1:21" x14ac:dyDescent="0.2">
      <c r="B14" s="15" t="s">
        <v>4</v>
      </c>
      <c r="C14" s="67" t="str">
        <f>'Collected to Claims Ratio'!C14</f>
        <v>FY2016</v>
      </c>
      <c r="D14" s="67" t="str">
        <f>'Collected to Claims Ratio'!D14</f>
        <v>FY2017</v>
      </c>
      <c r="E14" s="67" t="str">
        <f>'Collected to Claims Ratio'!E14</f>
        <v>FY2018</v>
      </c>
      <c r="F14" s="67" t="str">
        <f>'Collected to Claims Ratio'!F14</f>
        <v>FY2019</v>
      </c>
      <c r="G14" s="67" t="str">
        <f>'Collected to Claims Ratio'!G14</f>
        <v>FY2020</v>
      </c>
      <c r="H14" s="79" t="str">
        <f>'Collected to Claims Ratio'!H14</f>
        <v>FY2021</v>
      </c>
      <c r="L14" s="13"/>
      <c r="M14" s="72" t="s">
        <v>4</v>
      </c>
      <c r="N14" s="67" t="str">
        <f>'Collected to Claims Ratio'!L14</f>
        <v>FY2016</v>
      </c>
      <c r="O14" s="67" t="str">
        <f>'Collected to Claims Ratio'!M14</f>
        <v>FY2017</v>
      </c>
      <c r="P14" s="67" t="str">
        <f>'Collected to Claims Ratio'!N14</f>
        <v>FY2018</v>
      </c>
      <c r="Q14" s="67" t="str">
        <f>'Collected to Claims Ratio'!O14</f>
        <v>FY2019</v>
      </c>
      <c r="R14" s="71" t="str">
        <f>'Collected to Claims Ratio'!P14</f>
        <v>FY2020</v>
      </c>
      <c r="S14" s="69" t="str">
        <f>'Collected to Claims Ratio'!Q14</f>
        <v>FY2021</v>
      </c>
    </row>
    <row r="15" spans="1:21" x14ac:dyDescent="0.2">
      <c r="B15" s="80" t="str">
        <f>'Claims per Disp or Visits'!B15</f>
        <v>Air Force</v>
      </c>
      <c r="C15" s="57">
        <f>'Claims per Disp or Visits'!C15</f>
        <v>17731</v>
      </c>
      <c r="D15" s="57">
        <f>'Claims per Disp or Visits'!D15</f>
        <v>18605</v>
      </c>
      <c r="E15" s="57">
        <f>'Claims per Disp or Visits'!E15</f>
        <v>14695</v>
      </c>
      <c r="F15" s="57">
        <f>'Claims per Disp or Visits'!F15</f>
        <v>13682</v>
      </c>
      <c r="G15" s="57">
        <f>'Claims per Disp or Visits'!G15</f>
        <v>11600</v>
      </c>
      <c r="H15" s="62">
        <f>'Claims per Disp or Visits'!H15</f>
        <v>44359</v>
      </c>
      <c r="I15" s="6"/>
      <c r="J15" s="6"/>
      <c r="L15" s="13"/>
      <c r="M15" s="80" t="str">
        <f>'Claims per Disp or Visits'!B6</f>
        <v>Air Force</v>
      </c>
      <c r="N15" s="57">
        <f>'Claims per Disp or Visits'!L15</f>
        <v>2155365</v>
      </c>
      <c r="O15" s="57">
        <f>'Claims per Disp or Visits'!M15</f>
        <v>2076306</v>
      </c>
      <c r="P15" s="57">
        <f>'Claims per Disp or Visits'!N15</f>
        <v>1819612</v>
      </c>
      <c r="Q15" s="57">
        <f>'Claims per Disp or Visits'!O15</f>
        <v>1744566</v>
      </c>
      <c r="R15" s="57">
        <f>'Claims per Disp or Visits'!P15</f>
        <v>1564502</v>
      </c>
      <c r="S15" s="62">
        <f>'Claims per Disp or Visits'!Q15</f>
        <v>1219962</v>
      </c>
    </row>
    <row r="16" spans="1:21" x14ac:dyDescent="0.2">
      <c r="B16" s="80" t="str">
        <f>'Claims per Disp or Visits'!B16</f>
        <v>Army</v>
      </c>
      <c r="C16" s="57">
        <f>'Claims per Disp or Visits'!C16</f>
        <v>53048</v>
      </c>
      <c r="D16" s="57">
        <f>'Claims per Disp or Visits'!D16</f>
        <v>51974</v>
      </c>
      <c r="E16" s="57">
        <f>'Claims per Disp or Visits'!E16</f>
        <v>48028</v>
      </c>
      <c r="F16" s="57">
        <f>'Claims per Disp or Visits'!F16</f>
        <v>49219</v>
      </c>
      <c r="G16" s="57">
        <f>'Claims per Disp or Visits'!G16</f>
        <v>29447</v>
      </c>
      <c r="H16" s="62">
        <f>'Claims per Disp or Visits'!H16</f>
        <v>40335</v>
      </c>
      <c r="I16" s="6"/>
      <c r="J16" s="6"/>
      <c r="L16" s="13"/>
      <c r="M16" s="80" t="str">
        <f>'Claims per Disp or Visits'!B7</f>
        <v>Army</v>
      </c>
      <c r="N16" s="57">
        <f>'Claims per Disp or Visits'!L16</f>
        <v>2613836</v>
      </c>
      <c r="O16" s="57">
        <f>'Claims per Disp or Visits'!M16</f>
        <v>3706586</v>
      </c>
      <c r="P16" s="57">
        <f>'Claims per Disp or Visits'!N16</f>
        <v>3811007</v>
      </c>
      <c r="Q16" s="57">
        <f>'Claims per Disp or Visits'!O16</f>
        <v>3109496</v>
      </c>
      <c r="R16" s="57">
        <f>'Claims per Disp or Visits'!P16</f>
        <v>2515064</v>
      </c>
      <c r="S16" s="62">
        <f>'Claims per Disp or Visits'!Q16</f>
        <v>3090199</v>
      </c>
    </row>
    <row r="17" spans="2:21" x14ac:dyDescent="0.2">
      <c r="B17" s="80" t="str">
        <f>'Claims per Disp or Visits'!B17</f>
        <v>DHA</v>
      </c>
      <c r="C17" s="57">
        <f>'Claims per Disp or Visits'!C17</f>
        <v>24405</v>
      </c>
      <c r="D17" s="57">
        <f>'Claims per Disp or Visits'!D17</f>
        <v>20070</v>
      </c>
      <c r="E17" s="57">
        <f>'Claims per Disp or Visits'!E17</f>
        <v>19154</v>
      </c>
      <c r="F17" s="57">
        <f>'Claims per Disp or Visits'!F17</f>
        <v>20684</v>
      </c>
      <c r="G17" s="57">
        <f>'Claims per Disp or Visits'!G17</f>
        <v>18395</v>
      </c>
      <c r="H17" s="62">
        <f>'Claims per Disp or Visits'!H17</f>
        <v>18794</v>
      </c>
      <c r="I17" s="6"/>
      <c r="J17" s="6"/>
      <c r="L17" s="13"/>
      <c r="M17" s="80" t="str">
        <f>'Claims per Disp or Visits'!B8</f>
        <v>DHA</v>
      </c>
      <c r="N17" s="57">
        <f>'Claims per Disp or Visits'!L17</f>
        <v>1677787</v>
      </c>
      <c r="O17" s="57">
        <f>'Claims per Disp or Visits'!M17</f>
        <v>1886941</v>
      </c>
      <c r="P17" s="57">
        <f>'Claims per Disp or Visits'!N17</f>
        <v>1524800</v>
      </c>
      <c r="Q17" s="57">
        <f>'Claims per Disp or Visits'!O17</f>
        <v>1092009</v>
      </c>
      <c r="R17" s="57">
        <f>'Claims per Disp or Visits'!P17</f>
        <v>920461</v>
      </c>
      <c r="S17" s="62">
        <f>'Claims per Disp or Visits'!Q17</f>
        <v>1399773</v>
      </c>
    </row>
    <row r="18" spans="2:21" x14ac:dyDescent="0.2">
      <c r="B18" s="80" t="str">
        <f>'Claims per Disp or Visits'!B18</f>
        <v>Navy</v>
      </c>
      <c r="C18" s="57">
        <f>'Claims per Disp or Visits'!C18</f>
        <v>32165</v>
      </c>
      <c r="D18" s="57">
        <f>'Claims per Disp or Visits'!D18</f>
        <v>25641</v>
      </c>
      <c r="E18" s="57">
        <f>'Claims per Disp or Visits'!E18</f>
        <v>25986</v>
      </c>
      <c r="F18" s="57">
        <f>'Claims per Disp or Visits'!F18</f>
        <v>23151</v>
      </c>
      <c r="G18" s="57">
        <f>'Claims per Disp or Visits'!G18</f>
        <v>20638</v>
      </c>
      <c r="H18" s="62">
        <f>'Claims per Disp or Visits'!H18</f>
        <v>23493</v>
      </c>
      <c r="I18" s="6"/>
      <c r="J18" s="6"/>
      <c r="L18" s="13"/>
      <c r="M18" s="80" t="str">
        <f>'Claims per Disp or Visits'!B9</f>
        <v>Navy</v>
      </c>
      <c r="N18" s="57">
        <f>'Claims per Disp or Visits'!L18</f>
        <v>1941746</v>
      </c>
      <c r="O18" s="57">
        <f>'Claims per Disp or Visits'!M18</f>
        <v>1737333</v>
      </c>
      <c r="P18" s="57">
        <f>'Claims per Disp or Visits'!N18</f>
        <v>1475934</v>
      </c>
      <c r="Q18" s="57">
        <f>'Claims per Disp or Visits'!O18</f>
        <v>1174067</v>
      </c>
      <c r="R18" s="57">
        <f>'Claims per Disp or Visits'!P18</f>
        <v>777495</v>
      </c>
      <c r="S18" s="62">
        <f>'Claims per Disp or Visits'!Q18</f>
        <v>324984</v>
      </c>
    </row>
    <row r="19" spans="2:21" ht="13.5" thickBot="1" x14ac:dyDescent="0.25">
      <c r="B19" s="64" t="s">
        <v>5</v>
      </c>
      <c r="C19" s="58">
        <f t="shared" ref="C19:H19" si="2">SUM(C15:C18)</f>
        <v>127349</v>
      </c>
      <c r="D19" s="58">
        <f t="shared" si="2"/>
        <v>116290</v>
      </c>
      <c r="E19" s="58">
        <f t="shared" si="2"/>
        <v>107863</v>
      </c>
      <c r="F19" s="58">
        <f t="shared" si="2"/>
        <v>106736</v>
      </c>
      <c r="G19" s="58">
        <f t="shared" si="2"/>
        <v>80080</v>
      </c>
      <c r="H19" s="65">
        <f t="shared" si="2"/>
        <v>126981</v>
      </c>
      <c r="I19" s="9"/>
      <c r="J19" s="9"/>
      <c r="K19" s="9"/>
      <c r="L19" s="42"/>
      <c r="M19" s="64" t="s">
        <v>5</v>
      </c>
      <c r="N19" s="58">
        <f t="shared" ref="N19:S19" si="3">SUM(N15:N18)</f>
        <v>8388734</v>
      </c>
      <c r="O19" s="58">
        <f t="shared" si="3"/>
        <v>9407166</v>
      </c>
      <c r="P19" s="58">
        <f t="shared" si="3"/>
        <v>8631353</v>
      </c>
      <c r="Q19" s="58">
        <f t="shared" si="3"/>
        <v>7120138</v>
      </c>
      <c r="R19" s="58">
        <f t="shared" si="3"/>
        <v>5777522</v>
      </c>
      <c r="S19" s="65">
        <f t="shared" si="3"/>
        <v>6034918</v>
      </c>
      <c r="T19" s="9"/>
      <c r="U19" s="9"/>
    </row>
    <row r="22" spans="2:21" ht="23.25" customHeight="1" thickBot="1" x14ac:dyDescent="0.25">
      <c r="B22" s="164" t="s">
        <v>253</v>
      </c>
      <c r="C22" s="156"/>
      <c r="D22" s="156"/>
      <c r="E22" s="156"/>
      <c r="F22" s="156"/>
      <c r="G22" s="156"/>
      <c r="H22" s="157"/>
      <c r="I22" s="157"/>
      <c r="J22" s="6"/>
      <c r="K22" s="6"/>
      <c r="L22" s="6"/>
      <c r="M22" s="164" t="s">
        <v>252</v>
      </c>
      <c r="N22" s="156"/>
      <c r="O22" s="156"/>
      <c r="P22" s="156"/>
      <c r="Q22" s="156"/>
      <c r="R22" s="156"/>
      <c r="S22" s="157"/>
      <c r="T22" s="157"/>
      <c r="U22" s="6"/>
    </row>
    <row r="23" spans="2:21" x14ac:dyDescent="0.2">
      <c r="B23" s="15" t="s">
        <v>4</v>
      </c>
      <c r="C23" s="67" t="str">
        <f>'Collected to Claims Ratio'!C23</f>
        <v>FY2016</v>
      </c>
      <c r="D23" s="67" t="str">
        <f>'Collected to Claims Ratio'!D23</f>
        <v>FY2017</v>
      </c>
      <c r="E23" s="67" t="str">
        <f>'Collected to Claims Ratio'!E23</f>
        <v>FY2018</v>
      </c>
      <c r="F23" s="67" t="str">
        <f>'Collected to Claims Ratio'!F23</f>
        <v>FY2019</v>
      </c>
      <c r="G23" s="67" t="str">
        <f>'Collected to Claims Ratio'!G23</f>
        <v>FY2020</v>
      </c>
      <c r="H23" s="79" t="str">
        <f>'Collected to Claims Ratio'!H23</f>
        <v>FY2021</v>
      </c>
      <c r="L23" s="13"/>
      <c r="M23" s="72" t="s">
        <v>4</v>
      </c>
      <c r="N23" s="67" t="str">
        <f>'Collected to Claims Ratio'!L23</f>
        <v>FY2016</v>
      </c>
      <c r="O23" s="67" t="str">
        <f>'Collected to Claims Ratio'!M23</f>
        <v>FY2017</v>
      </c>
      <c r="P23" s="67" t="str">
        <f>'Collected to Claims Ratio'!N23</f>
        <v>FY2018</v>
      </c>
      <c r="Q23" s="67" t="str">
        <f>'Collected to Claims Ratio'!O23</f>
        <v>FY2019</v>
      </c>
      <c r="R23" s="67" t="str">
        <f>'Collected to Claims Ratio'!P23</f>
        <v>FY2020</v>
      </c>
      <c r="S23" s="69" t="str">
        <f>'Collected to Claims Ratio'!Q23</f>
        <v>FY2021</v>
      </c>
    </row>
    <row r="24" spans="2:21" x14ac:dyDescent="0.2">
      <c r="B24" s="80" t="str">
        <f>'Claims per Disp or Visits'!B24</f>
        <v>Air Force</v>
      </c>
      <c r="C24" s="68">
        <f>'Claims per Disp or Visits'!C24</f>
        <v>2.4815295245615026E-2</v>
      </c>
      <c r="D24" s="68">
        <f>'Claims per Disp or Visits'!D24</f>
        <v>3.4184359043267935E-2</v>
      </c>
      <c r="E24" s="68">
        <f>'Claims per Disp or Visits'!E24</f>
        <v>3.5862538278325959E-2</v>
      </c>
      <c r="F24" s="68">
        <f>'Claims per Disp or Visits'!F24</f>
        <v>2.2438240023388394E-2</v>
      </c>
      <c r="G24" s="68">
        <f>'Claims per Disp or Visits'!G24</f>
        <v>2.5862068965517241E-2</v>
      </c>
      <c r="H24" s="73">
        <f>'Claims per Disp or Visits'!H24</f>
        <v>2.56994071101693E-3</v>
      </c>
      <c r="I24" s="5"/>
      <c r="J24" s="5"/>
      <c r="L24" s="13"/>
      <c r="M24" s="80" t="str">
        <f>'Claims per Disp or Visits'!K24</f>
        <v>Air Force</v>
      </c>
      <c r="N24" s="68">
        <f>'Claims per Disp or Visits'!L24</f>
        <v>0.1935667508751418</v>
      </c>
      <c r="O24" s="68">
        <f>'Claims per Disp or Visits'!M24</f>
        <v>0.23125878362823207</v>
      </c>
      <c r="P24" s="68">
        <f>'Claims per Disp or Visits'!N24</f>
        <v>0.26723993906393229</v>
      </c>
      <c r="Q24" s="68">
        <f>'Claims per Disp or Visits'!O24</f>
        <v>0.23209783980657653</v>
      </c>
      <c r="R24" s="68">
        <f>'Claims per Disp or Visits'!P24</f>
        <v>0.19986295958714018</v>
      </c>
      <c r="S24" s="73">
        <f>'Claims per Disp or Visits'!Q24</f>
        <v>0.20859420211449209</v>
      </c>
      <c r="T24" s="5"/>
    </row>
    <row r="25" spans="2:21" x14ac:dyDescent="0.2">
      <c r="B25" s="80" t="str">
        <f>'Claims per Disp or Visits'!B25</f>
        <v>Army</v>
      </c>
      <c r="C25" s="68">
        <f>'Claims per Disp or Visits'!C25</f>
        <v>2.4656914492535063E-2</v>
      </c>
      <c r="D25" s="68">
        <f>'Claims per Disp or Visits'!D25</f>
        <v>3.1708161773194292E-2</v>
      </c>
      <c r="E25" s="68">
        <f>'Claims per Disp or Visits'!E25</f>
        <v>2.8441742316981759E-2</v>
      </c>
      <c r="F25" s="68">
        <f>'Claims per Disp or Visits'!F25</f>
        <v>3.0679209248460959E-2</v>
      </c>
      <c r="G25" s="68">
        <f>'Claims per Disp or Visits'!G25</f>
        <v>4.5165891262267804E-2</v>
      </c>
      <c r="H25" s="73">
        <f>'Claims per Disp or Visits'!H25</f>
        <v>2.7767447626131151E-2</v>
      </c>
      <c r="I25" s="5"/>
      <c r="J25" s="5"/>
      <c r="L25" s="13"/>
      <c r="M25" s="80" t="str">
        <f>'Claims per Disp or Visits'!K25</f>
        <v>Army</v>
      </c>
      <c r="N25" s="68">
        <f>'Claims per Disp or Visits'!L25</f>
        <v>0.13349039495974499</v>
      </c>
      <c r="O25" s="68">
        <f>'Claims per Disp or Visits'!M25</f>
        <v>0.12176110307436547</v>
      </c>
      <c r="P25" s="68">
        <f>'Claims per Disp or Visits'!N25</f>
        <v>0.11054059989918676</v>
      </c>
      <c r="Q25" s="68">
        <f>'Claims per Disp or Visits'!O25</f>
        <v>0.10968626426919346</v>
      </c>
      <c r="R25" s="68">
        <f>'Claims per Disp or Visits'!P25</f>
        <v>0.11913255487733115</v>
      </c>
      <c r="S25" s="73">
        <f>'Claims per Disp or Visits'!Q25</f>
        <v>7.9494233219284588E-2</v>
      </c>
      <c r="T25" s="5"/>
    </row>
    <row r="26" spans="2:21" x14ac:dyDescent="0.2">
      <c r="B26" s="80" t="str">
        <f>'Claims per Disp or Visits'!B26</f>
        <v>DHA</v>
      </c>
      <c r="C26" s="68">
        <f>'Claims per Disp or Visits'!C26</f>
        <v>4.2860069657856999E-2</v>
      </c>
      <c r="D26" s="68">
        <f>'Claims per Disp or Visits'!D26</f>
        <v>5.1420029895366218E-2</v>
      </c>
      <c r="E26" s="68">
        <f>'Claims per Disp or Visits'!E26</f>
        <v>5.3565834812571787E-2</v>
      </c>
      <c r="F26" s="68">
        <f>'Claims per Disp or Visits'!F26</f>
        <v>4.7427963643395861E-2</v>
      </c>
      <c r="G26" s="68">
        <f>'Claims per Disp or Visits'!G26</f>
        <v>4.1206849687415059E-2</v>
      </c>
      <c r="H26" s="73">
        <f>'Claims per Disp or Visits'!H26</f>
        <v>4.7781206768117486E-2</v>
      </c>
      <c r="I26" s="5"/>
      <c r="J26" s="5"/>
      <c r="L26" s="13"/>
      <c r="M26" s="80" t="str">
        <f>'Claims per Disp or Visits'!K26</f>
        <v>DHA</v>
      </c>
      <c r="N26" s="68">
        <f>'Claims per Disp or Visits'!L26</f>
        <v>0.18359541467421073</v>
      </c>
      <c r="O26" s="68">
        <f>'Claims per Disp or Visits'!M26</f>
        <v>0.19325458506651771</v>
      </c>
      <c r="P26" s="68">
        <f>'Claims per Disp or Visits'!N26</f>
        <v>0.21317615424973768</v>
      </c>
      <c r="Q26" s="68">
        <f>'Claims per Disp or Visits'!O26</f>
        <v>0.2889362633458149</v>
      </c>
      <c r="R26" s="68">
        <f>'Claims per Disp or Visits'!P26</f>
        <v>0.29762151791330649</v>
      </c>
      <c r="S26" s="73">
        <f>'Claims per Disp or Visits'!Q26</f>
        <v>0.17365315661896608</v>
      </c>
      <c r="T26" s="5"/>
    </row>
    <row r="27" spans="2:21" x14ac:dyDescent="0.2">
      <c r="B27" s="80" t="str">
        <f>'Claims per Disp or Visits'!B27</f>
        <v>Navy</v>
      </c>
      <c r="C27" s="68">
        <f>'Claims per Disp or Visits'!C27</f>
        <v>1.7658946059381314E-2</v>
      </c>
      <c r="D27" s="68">
        <f>'Claims per Disp or Visits'!D27</f>
        <v>1.5405015405015404E-2</v>
      </c>
      <c r="E27" s="68">
        <f>'Claims per Disp or Visits'!E27</f>
        <v>1.227584083737397E-2</v>
      </c>
      <c r="F27" s="68">
        <f>'Claims per Disp or Visits'!F27</f>
        <v>1.5290916159129196E-2</v>
      </c>
      <c r="G27" s="68">
        <f>'Claims per Disp or Visits'!G27</f>
        <v>1.2743482895629422E-2</v>
      </c>
      <c r="H27" s="73">
        <f>'Claims per Disp or Visits'!H27</f>
        <v>6.4700123441024989E-3</v>
      </c>
      <c r="I27" s="5"/>
      <c r="J27" s="5"/>
      <c r="L27" s="13"/>
      <c r="M27" s="80" t="str">
        <f>'Claims per Disp or Visits'!K27</f>
        <v>Navy</v>
      </c>
      <c r="N27" s="68">
        <f>'Claims per Disp or Visits'!L27</f>
        <v>9.2822130185925444E-2</v>
      </c>
      <c r="O27" s="68">
        <f>'Claims per Disp or Visits'!M27</f>
        <v>0.10470704234594058</v>
      </c>
      <c r="P27" s="68">
        <f>'Claims per Disp or Visits'!N27</f>
        <v>0.10733881054301886</v>
      </c>
      <c r="Q27" s="68">
        <f>'Claims per Disp or Visits'!O27</f>
        <v>0.12282944670108265</v>
      </c>
      <c r="R27" s="68">
        <f>'Claims per Disp or Visits'!P27</f>
        <v>0.14575141962327731</v>
      </c>
      <c r="S27" s="73">
        <f>'Claims per Disp or Visits'!Q27</f>
        <v>0.28206927110257735</v>
      </c>
      <c r="T27" s="5"/>
    </row>
    <row r="28" spans="2:21" ht="13.5" thickBot="1" x14ac:dyDescent="0.25">
      <c r="B28" s="64" t="s">
        <v>5</v>
      </c>
      <c r="C28" s="66">
        <f>'Claims per Disp or Visits'!C28</f>
        <v>2.6399893206856748E-2</v>
      </c>
      <c r="D28" s="66">
        <f>'Claims per Disp or Visits'!D28</f>
        <v>3.1911600309570902E-2</v>
      </c>
      <c r="E28" s="66">
        <f>'Claims per Disp or Visits'!E28</f>
        <v>3.0019561851608059E-2</v>
      </c>
      <c r="F28" s="66">
        <f>'Claims per Disp or Visits'!F28</f>
        <v>2.9530804976765104E-2</v>
      </c>
      <c r="G28" s="66">
        <f>'Claims per Disp or Visits'!G28</f>
        <v>3.3104395604395605E-2</v>
      </c>
      <c r="H28" s="77">
        <f>'Claims per Disp or Visits'!H28</f>
        <v>1.7986942928469613E-2</v>
      </c>
      <c r="I28" s="10"/>
      <c r="J28" s="10"/>
      <c r="L28" s="13"/>
      <c r="M28" s="64" t="s">
        <v>5</v>
      </c>
      <c r="N28" s="66">
        <f>'Claims per Disp or Visits'!L28</f>
        <v>0.14953388675812107</v>
      </c>
      <c r="O28" s="66">
        <f>'Claims per Disp or Visits'!M28</f>
        <v>0.15711990199811504</v>
      </c>
      <c r="P28" s="66">
        <f>'Claims per Disp or Visits'!N28</f>
        <v>0.1611589747285275</v>
      </c>
      <c r="Q28" s="66">
        <f>'Claims per Disp or Visits'!O28</f>
        <v>0.16933801002171586</v>
      </c>
      <c r="R28" s="66">
        <f>'Claims per Disp or Visits'!P28</f>
        <v>0.17301223604168015</v>
      </c>
      <c r="S28" s="77">
        <f>'Claims per Disp or Visits'!Q28</f>
        <v>0.13834040495662078</v>
      </c>
      <c r="T28" s="10"/>
    </row>
    <row r="30" spans="2:21" x14ac:dyDescent="0.2">
      <c r="I30" s="25"/>
    </row>
    <row r="36" spans="13:18" x14ac:dyDescent="0.2">
      <c r="M36" s="6"/>
      <c r="N36" s="6"/>
      <c r="O36" s="6"/>
      <c r="P36" s="6"/>
      <c r="Q36" s="6"/>
      <c r="R36" s="6"/>
    </row>
  </sheetData>
  <customSheetViews>
    <customSheetView guid="{682B1C7E-A6D1-4384-8662-C567FBAFE5BB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36755EE3-F52E-4D4E-9A42-3A861C777B27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19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3rd Quarter </v>
      </c>
    </row>
    <row r="4" spans="1:12" ht="13.5" thickBot="1" x14ac:dyDescent="0.25">
      <c r="C4" t="s">
        <v>116</v>
      </c>
    </row>
    <row r="5" spans="1:12" ht="12.75" customHeight="1" x14ac:dyDescent="0.2">
      <c r="B5" s="15" t="s">
        <v>4</v>
      </c>
      <c r="C5" s="134" t="s">
        <v>330</v>
      </c>
      <c r="D5" s="134" t="s">
        <v>359</v>
      </c>
      <c r="E5" s="134" t="s">
        <v>362</v>
      </c>
      <c r="F5" s="134" t="s">
        <v>365</v>
      </c>
      <c r="G5" s="134" t="s">
        <v>409</v>
      </c>
      <c r="H5" s="135" t="s">
        <v>414</v>
      </c>
      <c r="K5" s="8"/>
    </row>
    <row r="6" spans="1:12" x14ac:dyDescent="0.2">
      <c r="B6" s="95" t="s">
        <v>1</v>
      </c>
      <c r="C6" s="61">
        <f>Details!C5</f>
        <v>534788.99</v>
      </c>
      <c r="D6" s="61">
        <f>Details!D5</f>
        <v>1987856.16</v>
      </c>
      <c r="E6" s="61">
        <f>Details!E5</f>
        <v>2491576.36</v>
      </c>
      <c r="F6" s="61">
        <f>Details!F5</f>
        <v>3013552.78</v>
      </c>
      <c r="G6" s="61">
        <f>Details!G5</f>
        <v>2396919.11</v>
      </c>
      <c r="H6" s="70">
        <f>Details!H5</f>
        <v>1371652.35</v>
      </c>
      <c r="K6" s="13"/>
      <c r="L6" s="7"/>
    </row>
    <row r="7" spans="1:12" x14ac:dyDescent="0.2">
      <c r="B7" s="95" t="s">
        <v>2</v>
      </c>
      <c r="C7" s="61">
        <f>Details!C6</f>
        <v>10859056.9</v>
      </c>
      <c r="D7" s="61">
        <f>Details!D6</f>
        <v>12836873.17</v>
      </c>
      <c r="E7" s="61">
        <f>Details!E6</f>
        <v>12201455.43</v>
      </c>
      <c r="F7" s="61">
        <f>Details!F6</f>
        <v>14145498.58</v>
      </c>
      <c r="G7" s="61">
        <f>Details!G6</f>
        <v>10124559.24</v>
      </c>
      <c r="H7" s="70">
        <f>Details!H6</f>
        <v>8574708.0800000001</v>
      </c>
      <c r="I7" s="4"/>
      <c r="K7" s="13"/>
      <c r="L7" s="7"/>
    </row>
    <row r="8" spans="1:12" x14ac:dyDescent="0.2">
      <c r="B8" s="100" t="s">
        <v>410</v>
      </c>
      <c r="C8" s="61">
        <f>Details!C7</f>
        <v>8184907.54</v>
      </c>
      <c r="D8" s="61">
        <f>Details!D7</f>
        <v>11036654.550000001</v>
      </c>
      <c r="E8" s="61">
        <f>Details!E7</f>
        <v>10168356.84</v>
      </c>
      <c r="F8" s="61">
        <f>Details!F7</f>
        <v>8128168.7800000003</v>
      </c>
      <c r="G8" s="61">
        <f>Details!G7</f>
        <v>6100261.9000000004</v>
      </c>
      <c r="H8" s="70">
        <f>Details!H7</f>
        <v>8117265.4800000004</v>
      </c>
      <c r="K8" s="13"/>
      <c r="L8" s="7"/>
    </row>
    <row r="9" spans="1:12" x14ac:dyDescent="0.2">
      <c r="B9" s="95" t="s">
        <v>3</v>
      </c>
      <c r="C9" s="61">
        <f>Details!C8</f>
        <v>2949414.24</v>
      </c>
      <c r="D9" s="61">
        <f>Details!D8</f>
        <v>3379296.9</v>
      </c>
      <c r="E9" s="61">
        <f>Details!E8</f>
        <v>2341342.4500000002</v>
      </c>
      <c r="F9" s="61">
        <f>Details!F8</f>
        <v>2029847.48</v>
      </c>
      <c r="G9" s="61">
        <f>Details!G8</f>
        <v>1704578.32</v>
      </c>
      <c r="H9" s="70">
        <f>Details!H8</f>
        <v>1647816.87</v>
      </c>
      <c r="K9" s="13"/>
      <c r="L9" s="7"/>
    </row>
    <row r="10" spans="1:12" ht="13.5" thickBot="1" x14ac:dyDescent="0.25">
      <c r="B10" s="64" t="s">
        <v>5</v>
      </c>
      <c r="C10" s="76">
        <f t="shared" ref="C10:H10" si="0">SUM(C6:C9)</f>
        <v>22528167.670000002</v>
      </c>
      <c r="D10" s="76">
        <f t="shared" si="0"/>
        <v>29240680.780000001</v>
      </c>
      <c r="E10" s="76">
        <f t="shared" si="0"/>
        <v>27202731.079999998</v>
      </c>
      <c r="F10" s="76">
        <f t="shared" si="0"/>
        <v>27317067.620000001</v>
      </c>
      <c r="G10" s="76">
        <f t="shared" si="0"/>
        <v>20326318.57</v>
      </c>
      <c r="H10" s="74">
        <f t="shared" si="0"/>
        <v>19711442.780000001</v>
      </c>
      <c r="L10" s="7"/>
    </row>
    <row r="13" spans="1:12" ht="13.5" thickBot="1" x14ac:dyDescent="0.25">
      <c r="C13" t="s">
        <v>297</v>
      </c>
    </row>
    <row r="14" spans="1:12" x14ac:dyDescent="0.2">
      <c r="B14" s="15" t="s">
        <v>4</v>
      </c>
      <c r="C14" s="134" t="s">
        <v>330</v>
      </c>
      <c r="D14" s="134" t="s">
        <v>359</v>
      </c>
      <c r="E14" s="134" t="s">
        <v>362</v>
      </c>
      <c r="F14" s="134" t="s">
        <v>365</v>
      </c>
      <c r="G14" s="134" t="s">
        <v>409</v>
      </c>
      <c r="H14" s="135" t="s">
        <v>414</v>
      </c>
    </row>
    <row r="15" spans="1:12" x14ac:dyDescent="0.2">
      <c r="B15" s="95" t="s">
        <v>1</v>
      </c>
      <c r="C15" s="118">
        <f>Details!C14</f>
        <v>13194599.189999999</v>
      </c>
      <c r="D15" s="118">
        <f>Details!D14</f>
        <v>22804914.809999999</v>
      </c>
      <c r="E15" s="118">
        <f>Details!E14</f>
        <v>24110835.030000001</v>
      </c>
      <c r="F15" s="118">
        <f>Details!F14</f>
        <v>22820324.170000002</v>
      </c>
      <c r="G15" s="118">
        <f>Details!G14</f>
        <v>22500237.379999999</v>
      </c>
      <c r="H15" s="136">
        <f>Details!H14</f>
        <v>14554970.390000001</v>
      </c>
      <c r="K15" s="13"/>
      <c r="L15" s="4"/>
    </row>
    <row r="16" spans="1:12" x14ac:dyDescent="0.2">
      <c r="B16" s="95" t="s">
        <v>2</v>
      </c>
      <c r="C16" s="118">
        <f>Details!C15</f>
        <v>15401222.68</v>
      </c>
      <c r="D16" s="118">
        <f>Details!D15</f>
        <v>31299789.120000001</v>
      </c>
      <c r="E16" s="118">
        <f>Details!E15</f>
        <v>26543261.539999999</v>
      </c>
      <c r="F16" s="118">
        <f>Details!F15</f>
        <v>24383771.43</v>
      </c>
      <c r="G16" s="118">
        <f>Details!G15</f>
        <v>23244638.649999999</v>
      </c>
      <c r="H16" s="136">
        <f>Details!H15</f>
        <v>16670847.93</v>
      </c>
      <c r="K16" s="13"/>
      <c r="L16" s="4"/>
    </row>
    <row r="17" spans="2:11" x14ac:dyDescent="0.2">
      <c r="B17" s="100" t="s">
        <v>410</v>
      </c>
      <c r="C17" s="118">
        <f>Details!C16</f>
        <v>11587223.32</v>
      </c>
      <c r="D17" s="118">
        <f>Details!D16</f>
        <v>25138418.879999999</v>
      </c>
      <c r="E17" s="118">
        <f>Details!E16</f>
        <v>17891396.010000002</v>
      </c>
      <c r="F17" s="118">
        <f>Details!F16</f>
        <v>17977340.030000001</v>
      </c>
      <c r="G17" s="118">
        <f>Details!G16</f>
        <v>22788757.370000001</v>
      </c>
      <c r="H17" s="136">
        <f>Details!H16</f>
        <v>16125847.640000001</v>
      </c>
      <c r="K17" s="13"/>
    </row>
    <row r="18" spans="2:11" x14ac:dyDescent="0.2">
      <c r="B18" s="95" t="s">
        <v>3</v>
      </c>
      <c r="C18" s="118">
        <f>Details!C17</f>
        <v>6548487.6799999997</v>
      </c>
      <c r="D18" s="118">
        <f>Details!D17</f>
        <v>8984294.8000000007</v>
      </c>
      <c r="E18" s="118">
        <f>Details!E17</f>
        <v>6817393.4299999997</v>
      </c>
      <c r="F18" s="118">
        <f>Details!F17</f>
        <v>7631288.4400000004</v>
      </c>
      <c r="G18" s="118">
        <f>Details!G17</f>
        <v>6946990.8600000003</v>
      </c>
      <c r="H18" s="136">
        <f>Details!H17</f>
        <v>6255843.7400000002</v>
      </c>
      <c r="K18" s="13"/>
    </row>
    <row r="19" spans="2:11" ht="13.5" thickBot="1" x14ac:dyDescent="0.25">
      <c r="B19" s="64" t="s">
        <v>5</v>
      </c>
      <c r="C19" s="76">
        <f t="shared" ref="C19:H19" si="1">SUM(C15:C18)</f>
        <v>46731532.869999997</v>
      </c>
      <c r="D19" s="76">
        <f t="shared" si="1"/>
        <v>88227417.609999999</v>
      </c>
      <c r="E19" s="76">
        <f t="shared" si="1"/>
        <v>75362886.00999999</v>
      </c>
      <c r="F19" s="76">
        <f t="shared" si="1"/>
        <v>72812724.070000008</v>
      </c>
      <c r="G19" s="76">
        <f t="shared" si="1"/>
        <v>75480624.260000005</v>
      </c>
      <c r="H19" s="74">
        <f t="shared" si="1"/>
        <v>53607509.700000003</v>
      </c>
    </row>
  </sheetData>
  <customSheetViews>
    <customSheetView guid="{682B1C7E-A6D1-4384-8662-C567FBAFE5BB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2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3"/>
      <headerFooter alignWithMargins="0"/>
    </customSheetView>
    <customSheetView guid="{36755EE3-F52E-4D4E-9A42-3A861C777B27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fe1532f66e0c9165cc761f9c5a279d21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9f1c1425f9bcb099cb606b3a3a6126d6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C31CE-04AA-40F0-94FF-B361DB726B5C}">
  <ds:schemaRefs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aa8c2dbd-1dc4-4513-ac4e-4ad2d8a7082b"/>
    <ds:schemaRef ds:uri="4f5f803d-650c-4184-a6ea-7bdc93ab674f"/>
    <ds:schemaRef ds:uri="db5b5153-05ec-487a-9888-1ff31c09d1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0D3AA52-C69B-4F83-8E09-CAA2CD7C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Alexis Lacey</cp:lastModifiedBy>
  <cp:lastPrinted>2009-02-03T18:41:36Z</cp:lastPrinted>
  <dcterms:created xsi:type="dcterms:W3CDTF">2004-12-20T15:56:07Z</dcterms:created>
  <dcterms:modified xsi:type="dcterms:W3CDTF">2021-10-13T14:03:28Z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58;#UBO|4ada26b1-c88a-4687-b541-5dc71c5e6590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</Properties>
</file>