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oyd\Documents\NTAP\"/>
    </mc:Choice>
  </mc:AlternateContent>
  <xr:revisionPtr revIDLastSave="0" documentId="8_{2D8A876B-9B1D-4230-BC31-6A5D9E4F16AB}" xr6:coauthVersionLast="47" xr6:coauthVersionMax="47" xr10:uidLastSave="{00000000-0000-0000-0000-000000000000}"/>
  <bookViews>
    <workbookView xWindow="-120" yWindow="90" windowWidth="20730" windowHeight="10950" xr2:uid="{561F0779-2B94-4410-B3F7-F241491C1492}"/>
  </bookViews>
  <sheets>
    <sheet name="TRICARE Cost Threshold  2023" sheetId="1" r:id="rId1"/>
  </sheets>
  <externalReferences>
    <externalReference r:id="rId2"/>
    <externalReference r:id="rId3"/>
  </externalReferences>
  <definedNames>
    <definedName name="_yr1">'[1]Statistical Outliers &amp; Weights'!$B$3</definedName>
    <definedName name="_yr2">'[1]Statistical Outliers &amp; Weights'!$D$3</definedName>
    <definedName name="aorn">#REF!</definedName>
    <definedName name="_xlnm.Print_Area" localSheetId="0">'TRICARE Cost Threshold  2023'!$A$1:$Q$12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M3" i="1"/>
  <c r="N3" i="1" s="1"/>
  <c r="P3" i="1" s="1"/>
  <c r="I4" i="1"/>
  <c r="M4" i="1"/>
  <c r="N4" i="1" s="1"/>
  <c r="P4" i="1" s="1"/>
  <c r="B5" i="1"/>
  <c r="C3" i="1" s="1"/>
  <c r="Q3" i="1" l="1"/>
  <c r="G3" i="1"/>
  <c r="J3" i="1"/>
  <c r="L3" i="1"/>
  <c r="E3" i="1"/>
  <c r="C4" i="1"/>
  <c r="C5" i="1" s="1"/>
  <c r="E4" i="1" l="1"/>
  <c r="L4" i="1"/>
  <c r="L5" i="1" s="1"/>
  <c r="G4" i="1"/>
  <c r="G5" i="1" s="1"/>
  <c r="Q4" i="1"/>
  <c r="Q5" i="1" s="1"/>
  <c r="E5" i="1"/>
  <c r="J4" i="1"/>
  <c r="J5" i="1" s="1"/>
</calcChain>
</file>

<file path=xl/sharedStrings.xml><?xml version="1.0" encoding="utf-8"?>
<sst xmlns="http://schemas.openxmlformats.org/spreadsheetml/2006/main" count="25" uniqueCount="25">
  <si>
    <r>
      <rPr>
        <b/>
        <vertAlign val="superscript"/>
        <sz val="11"/>
        <color rgb="FF000000"/>
        <rFont val="Calibri"/>
        <family val="2"/>
        <scheme val="minor"/>
      </rPr>
      <t>4</t>
    </r>
    <r>
      <rPr>
        <b/>
        <sz val="11"/>
        <color rgb="FF000000"/>
        <rFont val="Calibri"/>
        <family val="2"/>
        <scheme val="minor"/>
      </rPr>
      <t>Add Charges for the New Technology (any charges for the new technology such as the drug or device or other Charges).</t>
    </r>
  </si>
  <si>
    <r>
      <rPr>
        <b/>
        <vertAlign val="super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See supplemental information in "TRICARE CCR and Inf Factor" spreadsheet for information on which inflation factor to use in this field.</t>
    </r>
  </si>
  <si>
    <r>
      <rPr>
        <b/>
        <vertAlign val="superscript"/>
        <sz val="11"/>
        <color rgb="FF000000"/>
        <rFont val="Calibri"/>
        <family val="2"/>
        <scheme val="minor"/>
      </rPr>
      <t>1</t>
    </r>
    <r>
      <rPr>
        <b/>
        <sz val="11"/>
        <color rgb="FF000000"/>
        <rFont val="Calibri"/>
        <family val="2"/>
        <scheme val="minor"/>
      </rPr>
      <t xml:space="preserve">Remove Charges for the (Actual) Prior Technology (for example, if the technology is replacing the implanatation of a different device, remove  charges for the previous device. Include in this cell any impact for resource impact.  </t>
    </r>
  </si>
  <si>
    <t>Footnotes</t>
  </si>
  <si>
    <t xml:space="preserve">Note: Since the total amount in 16. exceeds the total amount in 4., the technology meets the cost criteria. </t>
  </si>
  <si>
    <t>Note: Total in Column 2. must equal 100%. If the technology maps to a second TRICARE-MS-DRG, the applicant should add another row to complete the excel worksheet.</t>
  </si>
  <si>
    <t xml:space="preserve">Total </t>
  </si>
  <si>
    <t>16. Final Inflated Case Weighted Standardized Charge Per Case (15. x 2.)</t>
  </si>
  <si>
    <t>15. Final Average Inflated Standardized Charge Per Case (13. + 14.)</t>
  </si>
  <si>
    <r>
      <t>14. Add Charges for the New Technology (Inflate if Appropriate)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</si>
  <si>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13. Inflated Average  Standardized Charges Per Case ((10.* (1+ 12.))</t>
  </si>
  <si>
    <r>
      <t>12. Inflation Factor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</si>
  <si>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 xml:space="preserve"> 11. Average Standardized Charge Per Case with Case Weight (10. x 2.)</t>
  </si>
  <si>
    <r>
      <t xml:space="preserve">10. Average Standardized Charge Per Case (Standardize the Claims Used to Compute the Amount in 8. - </t>
    </r>
    <r>
      <rPr>
        <b/>
        <sz val="11"/>
        <color rgb="FFFF0000"/>
        <rFont val="Calibri"/>
        <family val="2"/>
        <scheme val="minor"/>
      </rPr>
      <t>From Applicant</t>
    </r>
    <r>
      <rPr>
        <b/>
        <sz val="11"/>
        <rFont val="Calibri"/>
        <family val="2"/>
        <scheme val="minor"/>
      </rPr>
      <t>)</t>
    </r>
  </si>
  <si>
    <t xml:space="preserve"> 9. Adjusted Average Charge Per Case (Unstandardized with Case Weight) 8. x 2.)</t>
  </si>
  <si>
    <t>8. Adjusted Average Charge Per Case (Unstandardized with No Case Weight) (5. - 7.)</t>
  </si>
  <si>
    <r>
      <t>7. Remove Charges for the Prior Technology or the Technology Being Replaced</t>
    </r>
    <r>
      <rPr>
        <sz val="11"/>
        <color theme="1"/>
        <rFont val="Calibri"/>
        <family val="2"/>
        <scheme val="minor"/>
      </rPr>
      <t xml:space="preserve"> </t>
    </r>
    <r>
      <rPr>
        <vertAlign val="superscript"/>
        <sz val="11"/>
        <color theme="1"/>
        <rFont val="Calibri"/>
        <family val="2"/>
        <scheme val="minor"/>
      </rPr>
      <t>1</t>
    </r>
  </si>
  <si>
    <t>6.  Average Charge Per Case (Unstandardized with Case Weight) (5. x 2.)</t>
  </si>
  <si>
    <r>
      <t>5. Average Charge Per Case (Unstandardized with No Case Weight  -</t>
    </r>
    <r>
      <rPr>
        <b/>
        <sz val="11"/>
        <color rgb="FFFF0000"/>
        <rFont val="Calibri"/>
        <family val="2"/>
        <scheme val="minor"/>
      </rPr>
      <t xml:space="preserve"> From Applicant</t>
    </r>
    <r>
      <rPr>
        <b/>
        <sz val="11"/>
        <color theme="1"/>
        <rFont val="Calibri"/>
        <family val="2"/>
        <scheme val="minor"/>
      </rPr>
      <t>)</t>
    </r>
  </si>
  <si>
    <t>4. Case Weighted TRICARE Threshold (2. x 3.)</t>
  </si>
  <si>
    <t>3. TRICARE NTAP Threshold (equal to 75% of the average charge per case in the MS-DRG - Use latest CY threshold for application</t>
  </si>
  <si>
    <t xml:space="preserve"> 2. Case Weighted Amount (Take the Cases for Each DRG in Column B and Divide by the Total Amount of Cases in Column B)</t>
  </si>
  <si>
    <r>
      <t>1. Cases</t>
    </r>
    <r>
      <rPr>
        <sz val="11"/>
        <color theme="1"/>
        <rFont val="Calibri"/>
        <family val="2"/>
        <scheme val="minor"/>
      </rPr>
      <t xml:space="preserve"> </t>
    </r>
  </si>
  <si>
    <t>TRICARE DRG mapped to technology</t>
  </si>
  <si>
    <r>
      <rPr>
        <b/>
        <sz val="14"/>
        <color theme="1"/>
        <rFont val="Calibri"/>
        <family val="2"/>
        <scheme val="minor"/>
      </rPr>
      <t>Example of How to Submit and Case Weight Data for Cost Criterion for a TRICARE-Specific NTAP Application</t>
    </r>
    <r>
      <rPr>
        <sz val="14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As explained in the application applicants must meet a “cost threshold” to be considered a TRICARE-Specific NTAP. The applicant submits data to DHA verifying that the average charge per case exceeds the TRICARE-MS-DRG thresholds that are posted on line at http://www.health.mil/NTAP. These thresholds are calculated annually on the Calendar Year.  The applicant should use the most recent threshold available for their application.  If the technology is across multiple TRICARE-MS-DRGs then the case-weighted average standardized charge per case must exceed the case-weighted threshold by MS-DRG. Applicants can submit a sample of data of claims or other relavent sources to demonstrate meeting the cost criteria.  Applicants should use this as a template for their application.</t>
    </r>
    <r>
      <rPr>
        <sz val="14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</si>
</sst>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0" xfId="0" applyFont="1"/>
    <xf numFmtId="6" fontId="0" fillId="0" borderId="0" xfId="0" applyNumberFormat="1"/>
    <xf numFmtId="6" fontId="1" fillId="2" borderId="1" xfId="0" applyNumberFormat="1" applyFont="1" applyFill="1" applyBorder="1"/>
    <xf numFmtId="0" fontId="1" fillId="3" borderId="1" xfId="0" applyFont="1" applyFill="1" applyBorder="1"/>
    <xf numFmtId="6" fontId="2" fillId="3" borderId="1" xfId="0" applyNumberFormat="1" applyFont="1" applyFill="1" applyBorder="1" applyAlignment="1">
      <alignment horizontal="right"/>
    </xf>
    <xf numFmtId="6" fontId="4" fillId="4" borderId="1" xfId="0" applyNumberFormat="1" applyFont="1" applyFill="1" applyBorder="1" applyAlignment="1">
      <alignment horizontal="right"/>
    </xf>
    <xf numFmtId="6" fontId="2" fillId="2" borderId="1" xfId="0" applyNumberFormat="1" applyFont="1" applyFill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6" fontId="0" fillId="0" borderId="1" xfId="0" applyNumberFormat="1" applyBorder="1"/>
    <xf numFmtId="6" fontId="5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Kennell\DRG\FY2021\RESULTS_2020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nnellinc-my.sharepoint.com/personal/csuperina_kennellinc_com/Documents/ChrisDWork/NTAP/2024/TRICARE%20NTAP%20Cost%20Criterion%20Example%20Spreadsheet%202023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istical Outliers &amp; Weights"/>
      <sheetName val="Excluded Records (New database)"/>
      <sheetName val="Weights"/>
      <sheetName val="Weight and Threshold"/>
      <sheetName val="Excluded Records (Old database)"/>
      <sheetName val="ASA"/>
      <sheetName val="Outliers"/>
      <sheetName val="Allowable Charges"/>
      <sheetName val="Payment Summary"/>
      <sheetName val="Cost Share"/>
      <sheetName val="ChildFactor"/>
    </sheetNames>
    <sheetDataSet>
      <sheetData sheetId="0">
        <row r="3">
          <cell r="B3" t="str">
            <v>FY2020</v>
          </cell>
          <cell r="D3" t="str">
            <v>FY2021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CARE CCR ASA &amp; Inf Facto 23"/>
      <sheetName val="TRICARE Cost Threshold Worksh"/>
      <sheetName val="2023 TRICARE Thresholds"/>
      <sheetName val="Medicare Threshold 2025"/>
      <sheetName val="2023 weights"/>
      <sheetName val="2023 threshold"/>
      <sheetName val="TRICARE CCR ASA &amp; Inf Factor 24"/>
      <sheetName val="Medicare FY24 thresholds"/>
      <sheetName val="2022 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1.05785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97EEA-4301-4797-8714-76FD6A3F0C2C}">
  <sheetPr>
    <tabColor theme="6" tint="0.59999389629810485"/>
    <pageSetUpPr fitToPage="1"/>
  </sheetPr>
  <dimension ref="A1:Q12"/>
  <sheetViews>
    <sheetView tabSelected="1" zoomScale="90" zoomScaleNormal="90" workbookViewId="0">
      <selection activeCell="K12" sqref="D10:K12"/>
    </sheetView>
  </sheetViews>
  <sheetFormatPr defaultColWidth="9.140625" defaultRowHeight="15" x14ac:dyDescent="0.25"/>
  <cols>
    <col min="1" max="1" width="32.7109375" bestFit="1" customWidth="1"/>
    <col min="2" max="2" width="6" bestFit="1" customWidth="1"/>
    <col min="3" max="3" width="15.5703125" customWidth="1"/>
    <col min="4" max="4" width="16.85546875" customWidth="1"/>
    <col min="5" max="5" width="10.42578125" customWidth="1"/>
    <col min="6" max="7" width="15.85546875" customWidth="1"/>
    <col min="8" max="10" width="16.140625" customWidth="1"/>
    <col min="11" max="12" width="16.28515625" customWidth="1"/>
    <col min="13" max="13" width="10.85546875" bestFit="1" customWidth="1"/>
    <col min="14" max="14" width="14.85546875" customWidth="1"/>
    <col min="15" max="15" width="12.85546875" customWidth="1"/>
    <col min="16" max="17" width="13.7109375" customWidth="1"/>
  </cols>
  <sheetData>
    <row r="1" spans="1:17" ht="120.6" customHeight="1" x14ac:dyDescent="0.3">
      <c r="A1" s="22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129" customHeight="1" x14ac:dyDescent="0.25">
      <c r="A2" s="20" t="s">
        <v>23</v>
      </c>
      <c r="B2" s="20" t="s">
        <v>22</v>
      </c>
      <c r="C2" s="19" t="s">
        <v>21</v>
      </c>
      <c r="D2" s="19" t="s">
        <v>20</v>
      </c>
      <c r="E2" s="19" t="s">
        <v>19</v>
      </c>
      <c r="F2" s="19" t="s">
        <v>18</v>
      </c>
      <c r="G2" s="19" t="s">
        <v>17</v>
      </c>
      <c r="H2" s="18" t="s">
        <v>16</v>
      </c>
      <c r="I2" s="18" t="s">
        <v>15</v>
      </c>
      <c r="J2" s="18" t="s">
        <v>14</v>
      </c>
      <c r="K2" s="18" t="s">
        <v>13</v>
      </c>
      <c r="L2" s="18" t="s">
        <v>12</v>
      </c>
      <c r="M2" s="18" t="s">
        <v>11</v>
      </c>
      <c r="N2" s="18" t="s">
        <v>10</v>
      </c>
      <c r="O2" s="18" t="s">
        <v>9</v>
      </c>
      <c r="P2" s="18" t="s">
        <v>8</v>
      </c>
      <c r="Q2" s="18" t="s">
        <v>7</v>
      </c>
    </row>
    <row r="3" spans="1:17" ht="22.15" customHeight="1" x14ac:dyDescent="0.25">
      <c r="A3" s="17">
        <v>220</v>
      </c>
      <c r="B3" s="16">
        <v>20</v>
      </c>
      <c r="C3" s="15">
        <f>B3/B5</f>
        <v>0.5</v>
      </c>
      <c r="D3" s="14">
        <v>123801.29</v>
      </c>
      <c r="E3" s="14">
        <f>D3*C3</f>
        <v>61900.644999999997</v>
      </c>
      <c r="F3" s="14">
        <v>115000</v>
      </c>
      <c r="G3" s="14">
        <f>F3*C3</f>
        <v>57500</v>
      </c>
      <c r="H3" s="14">
        <v>-2000</v>
      </c>
      <c r="I3" s="14">
        <f>F3+H3</f>
        <v>113000</v>
      </c>
      <c r="J3" s="14">
        <f>I3*C3</f>
        <v>56500</v>
      </c>
      <c r="K3" s="14">
        <v>110000</v>
      </c>
      <c r="L3" s="14">
        <f>K3*C3</f>
        <v>55000</v>
      </c>
      <c r="M3" s="15">
        <f>'[2]TRICARE CCR ASA &amp; Inf Factor 24'!F4-1</f>
        <v>5.7849999999999957E-2</v>
      </c>
      <c r="N3" s="14">
        <f>K3*(1+M3)</f>
        <v>116363.5</v>
      </c>
      <c r="O3" s="14">
        <v>1000</v>
      </c>
      <c r="P3" s="13">
        <f>N3+O3</f>
        <v>117363.5</v>
      </c>
      <c r="Q3" s="13">
        <f>P3*C3</f>
        <v>58681.75</v>
      </c>
    </row>
    <row r="4" spans="1:17" ht="22.15" customHeight="1" x14ac:dyDescent="0.25">
      <c r="A4" s="17">
        <v>221</v>
      </c>
      <c r="B4" s="16">
        <v>20</v>
      </c>
      <c r="C4" s="15">
        <f>B4/B5</f>
        <v>0.5</v>
      </c>
      <c r="D4" s="14">
        <v>110878.04</v>
      </c>
      <c r="E4" s="14">
        <f>D4*C4</f>
        <v>55439.02</v>
      </c>
      <c r="F4" s="14">
        <v>118000</v>
      </c>
      <c r="G4" s="14">
        <f>F4*C4</f>
        <v>59000</v>
      </c>
      <c r="H4" s="14">
        <v>-2000</v>
      </c>
      <c r="I4" s="14">
        <f>F4+H4</f>
        <v>116000</v>
      </c>
      <c r="J4" s="14">
        <f>I4*C4</f>
        <v>58000</v>
      </c>
      <c r="K4" s="14">
        <v>115000</v>
      </c>
      <c r="L4" s="14">
        <f>K4*C4</f>
        <v>57500</v>
      </c>
      <c r="M4" s="15">
        <f>'[2]TRICARE CCR ASA &amp; Inf Factor 24'!F4-1</f>
        <v>5.7849999999999957E-2</v>
      </c>
      <c r="N4" s="14">
        <f>K4*(1+M4)</f>
        <v>121652.75</v>
      </c>
      <c r="O4" s="14">
        <v>1000</v>
      </c>
      <c r="P4" s="13">
        <f>N4+O4</f>
        <v>122652.75</v>
      </c>
      <c r="Q4" s="13">
        <f>P4*C4</f>
        <v>61326.375</v>
      </c>
    </row>
    <row r="5" spans="1:17" x14ac:dyDescent="0.25">
      <c r="A5" s="12" t="s">
        <v>6</v>
      </c>
      <c r="B5" s="11">
        <f>SUM(B3:B4)</f>
        <v>40</v>
      </c>
      <c r="C5" s="10">
        <f>SUM(C3:C4)</f>
        <v>1</v>
      </c>
      <c r="D5" s="7"/>
      <c r="E5" s="9">
        <f>SUM(E3:E4)</f>
        <v>117339.66499999999</v>
      </c>
      <c r="F5" s="7"/>
      <c r="G5" s="8">
        <f>SUM(G3:G4)</f>
        <v>116500</v>
      </c>
      <c r="H5" s="7"/>
      <c r="I5" s="7"/>
      <c r="J5" s="8">
        <f>SUM(J3:J4)</f>
        <v>114500</v>
      </c>
      <c r="K5" s="7"/>
      <c r="L5" s="8">
        <f>SUM(L3:L4)</f>
        <v>112500</v>
      </c>
      <c r="M5" s="7"/>
      <c r="N5" s="7"/>
      <c r="O5" s="6"/>
      <c r="P5" s="6"/>
      <c r="Q5" s="5">
        <f>SUM(Q3:Q4)</f>
        <v>120008.125</v>
      </c>
    </row>
    <row r="6" spans="1:17" x14ac:dyDescent="0.25">
      <c r="A6" s="3" t="s">
        <v>5</v>
      </c>
    </row>
    <row r="7" spans="1:17" x14ac:dyDescent="0.25">
      <c r="A7" s="3" t="s">
        <v>4</v>
      </c>
    </row>
    <row r="8" spans="1:17" x14ac:dyDescent="0.25">
      <c r="H8" s="4"/>
    </row>
    <row r="9" spans="1:17" x14ac:dyDescent="0.25">
      <c r="A9" s="3" t="s">
        <v>3</v>
      </c>
    </row>
    <row r="10" spans="1:17" ht="120" customHeight="1" x14ac:dyDescent="0.25">
      <c r="A10" s="2" t="s">
        <v>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</row>
    <row r="11" spans="1:17" ht="82.5" customHeight="1" x14ac:dyDescent="0.25">
      <c r="A11" s="2" t="s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1"/>
    </row>
    <row r="12" spans="1:17" ht="63" customHeight="1" x14ac:dyDescent="0.25">
      <c r="A12" s="21" t="s">
        <v>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"/>
    </row>
  </sheetData>
  <mergeCells count="1">
    <mergeCell ref="A1:Q1"/>
  </mergeCells>
  <pageMargins left="0.7" right="0.7" top="0.75" bottom="0.75" header="0.3" footer="0.3"/>
  <pageSetup scale="5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TRICARE Cost Threshold  2023</vt:lpstr>
      <vt:lpstr>'TRICARE Cost Threshold 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Superina</dc:creator>
  <cp:lastModifiedBy>Boyd, Anna N CTR DHA TRICARE HP (USA)</cp:lastModifiedBy>
  <dcterms:created xsi:type="dcterms:W3CDTF">2023-12-12T17:28:43Z</dcterms:created>
  <dcterms:modified xsi:type="dcterms:W3CDTF">2024-01-30T20:48:49Z</dcterms:modified>
</cp:coreProperties>
</file>